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AcBel\Doc\太陽能\專案資料夾\基本資料收錄\"/>
    </mc:Choice>
  </mc:AlternateContent>
  <xr:revisionPtr revIDLastSave="0" documentId="13_ncr:1_{B906990A-5BA2-4474-AA2B-71229A30324C}" xr6:coauthVersionLast="36" xr6:coauthVersionMax="46" xr10:uidLastSave="{00000000-0000-0000-0000-000000000000}"/>
  <bookViews>
    <workbookView xWindow="0" yWindow="0" windowWidth="14380" windowHeight="4030" xr2:uid="{5CD0EA60-FB28-45E6-9119-6A3252D34442}"/>
  </bookViews>
  <sheets>
    <sheet name="案場總表" sheetId="1" r:id="rId1"/>
    <sheet name="串並資訊" sheetId="2" r:id="rId2"/>
    <sheet name="工作表7" sheetId="11" r:id="rId3"/>
    <sheet name="嘉義溪墘" sheetId="3" r:id="rId4"/>
    <sheet name="Panel" sheetId="4" r:id="rId5"/>
    <sheet name="嘉義溪墘方位角參考來源" sheetId="12" r:id="rId6"/>
    <sheet name="彰化萬興四放方位角參考來源" sheetId="13" r:id="rId7"/>
  </sheets>
  <definedNames>
    <definedName name="_xlnm._FilterDatabase" localSheetId="2" hidden="1">工作表7!$A$1:$AD$151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21" i="2" l="1"/>
  <c r="H20" i="2"/>
  <c r="H19" i="2"/>
  <c r="G15" i="2"/>
  <c r="H14" i="2"/>
  <c r="H13" i="2"/>
  <c r="H21" i="2" l="1"/>
  <c r="H15" i="2"/>
  <c r="T12" i="3" l="1"/>
  <c r="P12" i="3"/>
  <c r="T11" i="3"/>
  <c r="P11" i="3"/>
  <c r="T10" i="3"/>
  <c r="P10" i="3"/>
  <c r="T9" i="3"/>
  <c r="T8" i="3"/>
  <c r="P8" i="3"/>
  <c r="P7" i="3"/>
  <c r="T7" i="3"/>
  <c r="T6" i="3"/>
  <c r="P6" i="3"/>
  <c r="T5" i="3"/>
  <c r="P5" i="3"/>
  <c r="T4" i="3"/>
  <c r="T13" i="3" s="1"/>
  <c r="P4" i="3"/>
  <c r="K129" i="3"/>
  <c r="K130" i="3" s="1"/>
  <c r="G129" i="3"/>
  <c r="G130" i="3" s="1"/>
  <c r="G116" i="3"/>
  <c r="G115" i="3"/>
  <c r="K116" i="3"/>
  <c r="K115" i="3"/>
  <c r="K101" i="3"/>
  <c r="K104" i="3" s="1"/>
  <c r="G101" i="3"/>
  <c r="G104" i="3" s="1"/>
  <c r="K88" i="3"/>
  <c r="K91" i="3" s="1"/>
  <c r="G88" i="3"/>
  <c r="G91" i="3" s="1"/>
  <c r="K78" i="3"/>
  <c r="G78" i="3"/>
  <c r="K60" i="3"/>
  <c r="G60" i="3"/>
  <c r="K46" i="3"/>
  <c r="G46" i="3"/>
  <c r="K19" i="3"/>
  <c r="G19" i="3"/>
  <c r="G26" i="3" s="1"/>
  <c r="K32" i="3"/>
  <c r="G32" i="3"/>
  <c r="G5" i="3"/>
  <c r="G4" i="3"/>
  <c r="K5" i="3"/>
  <c r="K4" i="3"/>
  <c r="G10" i="2"/>
  <c r="H9" i="2"/>
  <c r="H8" i="2"/>
  <c r="H10" i="2" s="1"/>
  <c r="H4" i="2"/>
  <c r="H3" i="2"/>
  <c r="H5" i="2" s="1"/>
  <c r="G5" i="2"/>
  <c r="P13" i="3" l="1"/>
  <c r="G117" i="3"/>
  <c r="K117" i="3"/>
  <c r="K13" i="3"/>
  <c r="K65" i="3"/>
  <c r="G65" i="3"/>
  <c r="K52" i="3"/>
  <c r="G52" i="3"/>
  <c r="K26" i="3"/>
  <c r="K39" i="3"/>
  <c r="G39" i="3"/>
  <c r="G13" i="3"/>
  <c r="I40" i="1"/>
</calcChain>
</file>

<file path=xl/sharedStrings.xml><?xml version="1.0" encoding="utf-8"?>
<sst xmlns="http://schemas.openxmlformats.org/spreadsheetml/2006/main" count="805" uniqueCount="285">
  <si>
    <t>桃園新屋</t>
  </si>
  <si>
    <t>大洋塑膠</t>
  </si>
  <si>
    <t>http://www.sepv.com.tw/solarv6/default.aspx?hid=2014</t>
  </si>
  <si>
    <t>TY-0001</t>
  </si>
  <si>
    <t>桃園地區</t>
  </si>
  <si>
    <t>桃園蘆竹</t>
  </si>
  <si>
    <t>桃三</t>
  </si>
  <si>
    <t>http://www.sepv.com.tw/solarv6/default.aspx?hid=2084</t>
  </si>
  <si>
    <t>TY-0002</t>
  </si>
  <si>
    <t>桃園平鎮</t>
  </si>
  <si>
    <t>仁寶電子</t>
  </si>
  <si>
    <t>http://www.sepv.com.tw/solarv6/default.aspx?hid=2171</t>
  </si>
  <si>
    <t>TY-0003</t>
  </si>
  <si>
    <t>桃園楊梅</t>
  </si>
  <si>
    <t>http://www.sepv.com.tw/solarv6/default.aspx?hid=2191</t>
  </si>
  <si>
    <t>TY-0004</t>
  </si>
  <si>
    <t>禾頡</t>
  </si>
  <si>
    <t>http://www.sepv.com.tw/solarv6/default.aspx?hid=2196</t>
  </si>
  <si>
    <t>TY-0005</t>
  </si>
  <si>
    <t>台中梧棲</t>
  </si>
  <si>
    <t>三櫻</t>
  </si>
  <si>
    <t>http://www.sepv.com.tw/solarv6/default.aspx?hid=2091</t>
  </si>
  <si>
    <t>TC-0001</t>
  </si>
  <si>
    <t>台中地區</t>
  </si>
  <si>
    <t>嘉義公館</t>
  </si>
  <si>
    <t>滯洪池</t>
  </si>
  <si>
    <t>http://solar.acbel.com:52280/AcbelUI/SEqSite</t>
  </si>
  <si>
    <t>CY-0001</t>
  </si>
  <si>
    <t>嘉義地區</t>
  </si>
  <si>
    <t>嘉義義竹</t>
  </si>
  <si>
    <t>溪墘農場滯洪池</t>
  </si>
  <si>
    <t>https://www.sepv.com.tw/solarv6/default.aspx?hid=2574</t>
  </si>
  <si>
    <t>CY-0002</t>
  </si>
  <si>
    <t>屏東崁頂</t>
  </si>
  <si>
    <t>頂信368</t>
  </si>
  <si>
    <t>http://www.sepv.com.tw/solarv6/default.aspx?hid=2436</t>
  </si>
  <si>
    <t>PT-0001</t>
  </si>
  <si>
    <t>屏東地區</t>
  </si>
  <si>
    <t>屏東里港</t>
  </si>
  <si>
    <t>瀰力肚1011</t>
  </si>
  <si>
    <t>http://www.sepv.com.tw/solarv6/default.aspx?hid=2462</t>
  </si>
  <si>
    <t>PT-0002</t>
  </si>
  <si>
    <t>新土庫1118</t>
  </si>
  <si>
    <t>http://www.sepv.com.tw/solarv6/default.aspx?hid=2463</t>
  </si>
  <si>
    <t>PT-0003</t>
  </si>
  <si>
    <t>瀰力肚905</t>
  </si>
  <si>
    <t>http://www.sepv.com.tw/solarv6/default.aspx?hid=2464</t>
  </si>
  <si>
    <t>PT-0004</t>
  </si>
  <si>
    <t>土庫1790、1790-1</t>
  </si>
  <si>
    <t>http://www.sepv.com.tw/solarv6/default.aspx?hid=2465</t>
  </si>
  <si>
    <t>PT-0005</t>
  </si>
  <si>
    <t>新土庫1182、1183</t>
  </si>
  <si>
    <t>http://www.sepv.com.tw/solarv6/default.aspx?hid=2466</t>
  </si>
  <si>
    <t>PT-0006</t>
  </si>
  <si>
    <t>新土庫593&amp;593-1</t>
  </si>
  <si>
    <t>http://www.sepv.com.tw/solarv6/default.aspx?hid=2467</t>
  </si>
  <si>
    <t>PT-0007</t>
  </si>
  <si>
    <t>土庫1079-6</t>
  </si>
  <si>
    <t>http://www.sepv.com.tw/solarv6/default.aspx?hid=2468</t>
  </si>
  <si>
    <t>PT-0008</t>
  </si>
  <si>
    <t>定國720-1、720-2</t>
  </si>
  <si>
    <t>http://www.sepv.com.tw/solarv6/default.aspx?hid=2469</t>
  </si>
  <si>
    <t>PT-0009</t>
  </si>
  <si>
    <t>屏東內埔</t>
  </si>
  <si>
    <t>中林797</t>
  </si>
  <si>
    <t>http://www.sepv.com.tw/solarv6/default.aspx?hid=2470</t>
  </si>
  <si>
    <t>PT-0010</t>
  </si>
  <si>
    <t>屏東高樹</t>
  </si>
  <si>
    <t>新日1145</t>
  </si>
  <si>
    <t>http://www.sepv.com.tw/solarv6/default.aspx?hid=2471</t>
  </si>
  <si>
    <t>PT-0011</t>
  </si>
  <si>
    <t>屏東潮州</t>
  </si>
  <si>
    <t>崙新639</t>
  </si>
  <si>
    <t>https://www.sepv.com.tw/solarv6/default.aspx?hid=2570</t>
  </si>
  <si>
    <t>PT-0012</t>
  </si>
  <si>
    <t>花蓮光復</t>
  </si>
  <si>
    <t>小美一期</t>
  </si>
  <si>
    <t>http://www.sepv.com.tw/solarv6/default.aspx?hid=2192</t>
  </si>
  <si>
    <t>HL-0001</t>
  </si>
  <si>
    <t>花蓮地區</t>
  </si>
  <si>
    <t>小美二期</t>
  </si>
  <si>
    <t>http://www.sepv.com.tw/solarv6/default.aspx?hid=2193</t>
  </si>
  <si>
    <t>HL-0002</t>
  </si>
  <si>
    <t>花蓮壽豐</t>
  </si>
  <si>
    <t>國芝</t>
  </si>
  <si>
    <t>http://www.sepv.com.tw/solarv6/default.aspx?hid=2194</t>
  </si>
  <si>
    <t>HL-0003</t>
  </si>
  <si>
    <t>建置容量</t>
    <phoneticPr fontId="1" type="noConversion"/>
  </si>
  <si>
    <t>案場地區</t>
    <phoneticPr fontId="1" type="noConversion"/>
  </si>
  <si>
    <t>案場名稱</t>
    <phoneticPr fontId="1" type="noConversion"/>
  </si>
  <si>
    <t>沅基號碼</t>
    <phoneticPr fontId="1" type="noConversion"/>
  </si>
  <si>
    <t>沅基監控網址</t>
    <phoneticPr fontId="1" type="noConversion"/>
  </si>
  <si>
    <t>經度</t>
    <phoneticPr fontId="1" type="noConversion"/>
  </si>
  <si>
    <t>緯度</t>
    <phoneticPr fontId="1" type="noConversion"/>
  </si>
  <si>
    <t>案場號碼</t>
    <phoneticPr fontId="1" type="noConversion"/>
  </si>
  <si>
    <t>主方位角</t>
    <phoneticPr fontId="1" type="noConversion"/>
  </si>
  <si>
    <t>主傾角</t>
    <phoneticPr fontId="1" type="noConversion"/>
  </si>
  <si>
    <t>Inverter</t>
    <phoneticPr fontId="1" type="noConversion"/>
  </si>
  <si>
    <t>高雄</t>
    <phoneticPr fontId="1" type="noConversion"/>
  </si>
  <si>
    <t>典寶溪D區</t>
    <phoneticPr fontId="1" type="noConversion"/>
  </si>
  <si>
    <t>KH-0001</t>
    <phoneticPr fontId="1" type="noConversion"/>
  </si>
  <si>
    <r>
      <rPr>
        <sz val="12"/>
        <color theme="1"/>
        <rFont val="Microsoft JhengHei UI"/>
        <family val="2"/>
        <charset val="136"/>
      </rPr>
      <t>高雄</t>
    </r>
    <r>
      <rPr>
        <sz val="12"/>
        <color theme="1"/>
        <rFont val="Microsoft JhengHei UI"/>
        <family val="2"/>
      </rPr>
      <t>地區</t>
    </r>
    <phoneticPr fontId="1" type="noConversion"/>
  </si>
  <si>
    <t>Canadian Solar</t>
    <phoneticPr fontId="1" type="noConversion"/>
  </si>
  <si>
    <t>CS3U-380MS</t>
    <phoneticPr fontId="1" type="noConversion"/>
  </si>
  <si>
    <t>PV-60000T-U</t>
    <phoneticPr fontId="1" type="noConversion"/>
  </si>
  <si>
    <t>PrimeVOLT</t>
    <phoneticPr fontId="1" type="noConversion"/>
  </si>
  <si>
    <t>Delta</t>
    <phoneticPr fontId="1" type="noConversion"/>
  </si>
  <si>
    <t>TSEC</t>
    <phoneticPr fontId="1" type="noConversion"/>
  </si>
  <si>
    <t>TS72-6M3-390 H1</t>
    <phoneticPr fontId="1" type="noConversion"/>
  </si>
  <si>
    <t>廠牌</t>
    <phoneticPr fontId="1" type="noConversion"/>
  </si>
  <si>
    <t>型號</t>
    <phoneticPr fontId="1" type="noConversion"/>
  </si>
  <si>
    <t>總數</t>
    <phoneticPr fontId="1" type="noConversion"/>
  </si>
  <si>
    <t>Panel</t>
    <phoneticPr fontId="1" type="noConversion"/>
  </si>
  <si>
    <t>單片容量</t>
    <phoneticPr fontId="1" type="noConversion"/>
  </si>
  <si>
    <t>案場資料</t>
    <phoneticPr fontId="1" type="noConversion"/>
  </si>
  <si>
    <t>CY-0001</t>
    <phoneticPr fontId="1" type="noConversion"/>
  </si>
  <si>
    <t>案場</t>
    <phoneticPr fontId="1" type="noConversion"/>
  </si>
  <si>
    <t>Inverter
(同組態 Inverter 數量)</t>
    <phoneticPr fontId="1" type="noConversion"/>
  </si>
  <si>
    <t>串 
(每串幾片Panel)</t>
    <phoneticPr fontId="1" type="noConversion"/>
  </si>
  <si>
    <t>M100_210</t>
    <phoneticPr fontId="1" type="noConversion"/>
  </si>
  <si>
    <t>文件號碼</t>
    <phoneticPr fontId="1" type="noConversion"/>
  </si>
  <si>
    <t>E3-002</t>
    <phoneticPr fontId="1" type="noConversion"/>
  </si>
  <si>
    <t>檔案序號</t>
    <phoneticPr fontId="1" type="noConversion"/>
  </si>
  <si>
    <t>DC</t>
    <phoneticPr fontId="1" type="noConversion"/>
  </si>
  <si>
    <t>B1</t>
  </si>
  <si>
    <t>B1</t>
    <phoneticPr fontId="1" type="noConversion"/>
  </si>
  <si>
    <t>A1</t>
  </si>
  <si>
    <t>A2</t>
  </si>
  <si>
    <t>DC From</t>
    <phoneticPr fontId="1" type="noConversion"/>
  </si>
  <si>
    <t>DC To</t>
    <phoneticPr fontId="1" type="noConversion"/>
  </si>
  <si>
    <t>A1</t>
    <phoneticPr fontId="1" type="noConversion"/>
  </si>
  <si>
    <t>Area</t>
    <phoneticPr fontId="1" type="noConversion"/>
  </si>
  <si>
    <t>T-Box</t>
    <phoneticPr fontId="1" type="noConversion"/>
  </si>
  <si>
    <t>T-From</t>
    <phoneticPr fontId="1" type="noConversion"/>
  </si>
  <si>
    <t>T-To</t>
    <phoneticPr fontId="1" type="noConversion"/>
  </si>
  <si>
    <t>T-Total</t>
    <phoneticPr fontId="1" type="noConversion"/>
  </si>
  <si>
    <t>DC-Total</t>
    <phoneticPr fontId="1" type="noConversion"/>
  </si>
  <si>
    <t>Document</t>
    <phoneticPr fontId="1" type="noConversion"/>
  </si>
  <si>
    <t>E3-003</t>
    <phoneticPr fontId="1" type="noConversion"/>
  </si>
  <si>
    <t>E3-004</t>
    <phoneticPr fontId="1" type="noConversion"/>
  </si>
  <si>
    <t>A3</t>
  </si>
  <si>
    <t>A3</t>
    <phoneticPr fontId="1" type="noConversion"/>
  </si>
  <si>
    <t>E3-005</t>
    <phoneticPr fontId="1" type="noConversion"/>
  </si>
  <si>
    <t>A4</t>
  </si>
  <si>
    <t>A4</t>
    <phoneticPr fontId="1" type="noConversion"/>
  </si>
  <si>
    <t>E3-006</t>
    <phoneticPr fontId="1" type="noConversion"/>
  </si>
  <si>
    <t>A5</t>
  </si>
  <si>
    <t>A5</t>
    <phoneticPr fontId="1" type="noConversion"/>
  </si>
  <si>
    <t>E3-007</t>
    <phoneticPr fontId="1" type="noConversion"/>
  </si>
  <si>
    <t>A6</t>
  </si>
  <si>
    <t>A6</t>
    <phoneticPr fontId="1" type="noConversion"/>
  </si>
  <si>
    <t>E3-008</t>
    <phoneticPr fontId="1" type="noConversion"/>
  </si>
  <si>
    <t>A7</t>
  </si>
  <si>
    <t>A7</t>
    <phoneticPr fontId="1" type="noConversion"/>
  </si>
  <si>
    <t>E3-009</t>
    <phoneticPr fontId="1" type="noConversion"/>
  </si>
  <si>
    <t>E3-010</t>
    <phoneticPr fontId="1" type="noConversion"/>
  </si>
  <si>
    <t>A8</t>
  </si>
  <si>
    <t>A8</t>
    <phoneticPr fontId="1" type="noConversion"/>
  </si>
  <si>
    <t>E3-011</t>
    <phoneticPr fontId="1" type="noConversion"/>
  </si>
  <si>
    <t>1-12, 19-22</t>
    <phoneticPr fontId="1" type="noConversion"/>
  </si>
  <si>
    <t>聯合再生能源</t>
    <phoneticPr fontId="1" type="noConversion"/>
  </si>
  <si>
    <t>聯合再生能源 (URE)</t>
    <phoneticPr fontId="1" type="noConversion"/>
  </si>
  <si>
    <t>D6M315H3A</t>
    <phoneticPr fontId="1" type="noConversion"/>
  </si>
  <si>
    <t>D6M305H3A</t>
    <phoneticPr fontId="1" type="noConversion"/>
  </si>
  <si>
    <t>D6M310H3A</t>
    <phoneticPr fontId="1" type="noConversion"/>
  </si>
  <si>
    <t>URE</t>
    <phoneticPr fontId="1" type="noConversion"/>
  </si>
  <si>
    <t>(沒看到設備登記函)</t>
  </si>
  <si>
    <t>建置容量 389.025</t>
    <phoneticPr fontId="1" type="noConversion"/>
  </si>
  <si>
    <t>建置容量 499.275</t>
    <phoneticPr fontId="1" type="noConversion"/>
  </si>
  <si>
    <t>結構計算書 量測</t>
    <phoneticPr fontId="1" type="noConversion"/>
  </si>
  <si>
    <t>Google 測量, 結構計算書 標示</t>
    <phoneticPr fontId="1" type="noConversion"/>
  </si>
  <si>
    <t>結構計算書 測量, 標示</t>
    <phoneticPr fontId="1" type="noConversion"/>
  </si>
  <si>
    <t>Blueplanet 50.0 TL3 M1</t>
    <phoneticPr fontId="1" type="noConversion"/>
  </si>
  <si>
    <t>Kaco</t>
    <phoneticPr fontId="1" type="noConversion"/>
  </si>
  <si>
    <t>Blueplanet 50.0 TL3 M1 (6), M3 (1)</t>
    <phoneticPr fontId="1" type="noConversion"/>
  </si>
  <si>
    <t>Blueplanet 50.0 TL3 M1 (7), M3 (1)</t>
    <phoneticPr fontId="1" type="noConversion"/>
  </si>
  <si>
    <t>CPSPV30000</t>
  </si>
  <si>
    <t>CPSPV30000</t>
    <phoneticPr fontId="1" type="noConversion"/>
  </si>
  <si>
    <t>Cyber Power (碩天)</t>
  </si>
  <si>
    <t>Cyber Power (碩天)</t>
    <phoneticPr fontId="1" type="noConversion"/>
  </si>
  <si>
    <t>併
(每個inv有幾併)</t>
    <phoneticPr fontId="1" type="noConversion"/>
  </si>
  <si>
    <t>allis 亞力電機</t>
    <phoneticPr fontId="1" type="noConversion"/>
  </si>
  <si>
    <t>tough20K</t>
    <phoneticPr fontId="1" type="noConversion"/>
  </si>
  <si>
    <t>tough25K</t>
    <phoneticPr fontId="1" type="noConversion"/>
  </si>
  <si>
    <t>tough30K</t>
    <phoneticPr fontId="1" type="noConversion"/>
  </si>
  <si>
    <t>Best Inverter </t>
  </si>
  <si>
    <t>Inverter SN </t>
  </si>
  <si>
    <t>Model </t>
  </si>
  <si>
    <t>Description </t>
  </si>
  <si>
    <t>Group </t>
  </si>
  <si>
    <t>Time </t>
  </si>
  <si>
    <t>kWh / kWp </t>
  </si>
  <si>
    <t>Efficiency(%) </t>
  </si>
  <si>
    <t>Temp(℃) </t>
  </si>
  <si>
    <t>Pac </t>
  </si>
  <si>
    <t>Fac </t>
  </si>
  <si>
    <t>E-Today </t>
  </si>
  <si>
    <t>E-Total </t>
  </si>
  <si>
    <t>Mode </t>
  </si>
  <si>
    <t>Vpv1 </t>
  </si>
  <si>
    <t>Vpv2 </t>
  </si>
  <si>
    <t>Ipv1 </t>
  </si>
  <si>
    <t>Ipv2 </t>
  </si>
  <si>
    <t>Pdc </t>
  </si>
  <si>
    <t>R-Iac </t>
  </si>
  <si>
    <t>R-Vac </t>
  </si>
  <si>
    <t>S-Iac </t>
  </si>
  <si>
    <t>S-Vac </t>
  </si>
  <si>
    <t>T-Iac </t>
  </si>
  <si>
    <t>T-Vac </t>
  </si>
  <si>
    <t>PF </t>
  </si>
  <si>
    <t>Temp2(℃) </t>
  </si>
  <si>
    <t>ErrCodeE </t>
  </si>
  <si>
    <t>Tough20K</t>
  </si>
  <si>
    <t>Tough25K</t>
  </si>
  <si>
    <t>Tough30K</t>
  </si>
  <si>
    <t>Pac(%) </t>
  </si>
  <si>
    <t>B</t>
  </si>
  <si>
    <t>C</t>
  </si>
  <si>
    <t>A</t>
  </si>
  <si>
    <t>Alert Light</t>
  </si>
  <si>
    <t>D</t>
  </si>
  <si>
    <t>E</t>
  </si>
  <si>
    <t>Google 測量</t>
  </si>
  <si>
    <t>Google尚未更新此地點的衛星圖，無法看見太陽能模組</t>
    <phoneticPr fontId="1" type="noConversion"/>
  </si>
  <si>
    <t>KACO200TL3M2</t>
  </si>
  <si>
    <t>KACO500TL3M1</t>
    <phoneticPr fontId="1" type="noConversion"/>
  </si>
  <si>
    <t>建榮工業</t>
    <phoneticPr fontId="1" type="noConversion"/>
  </si>
  <si>
    <t>F12187002360</t>
  </si>
  <si>
    <t>F12187002323</t>
  </si>
  <si>
    <t>F12187002339</t>
  </si>
  <si>
    <t>F12187002363</t>
  </si>
  <si>
    <t>F12187001473</t>
  </si>
  <si>
    <t>F12187002326</t>
  </si>
  <si>
    <t>J</t>
  </si>
  <si>
    <t>F12187002371</t>
  </si>
  <si>
    <t>F12187002365</t>
  </si>
  <si>
    <t>F12187002344</t>
  </si>
  <si>
    <t>F12187001421</t>
  </si>
  <si>
    <t>F12187002345</t>
  </si>
  <si>
    <t>F12187002349</t>
  </si>
  <si>
    <t>F12187001704</t>
  </si>
  <si>
    <t>F12187001708</t>
  </si>
  <si>
    <t>F12187001443</t>
  </si>
  <si>
    <t>F</t>
  </si>
  <si>
    <t>F12187001706</t>
  </si>
  <si>
    <t>H</t>
  </si>
  <si>
    <t>F12187001709</t>
  </si>
  <si>
    <t>F12187001715</t>
  </si>
  <si>
    <t>F12187001707</t>
  </si>
  <si>
    <t>18-南北向</t>
  </si>
  <si>
    <t>F12187001727</t>
  </si>
  <si>
    <t>F12187002338</t>
  </si>
  <si>
    <t>F12187001492</t>
  </si>
  <si>
    <t>F12187001453</t>
  </si>
  <si>
    <t>F12187002333</t>
  </si>
  <si>
    <t>F12187002332</t>
  </si>
  <si>
    <t>F12187001724</t>
  </si>
  <si>
    <t>F12187002361</t>
  </si>
  <si>
    <t>F12187001467</t>
  </si>
  <si>
    <t>G</t>
  </si>
  <si>
    <t>F12187001424</t>
  </si>
  <si>
    <t>F12187001712</t>
  </si>
  <si>
    <t>I</t>
  </si>
  <si>
    <t>tough20K (TRINERGY PLUS 20KW )</t>
    <phoneticPr fontId="1" type="noConversion"/>
  </si>
  <si>
    <t xml:space="preserve">tough25K (TRINERGY PLUS 25KW) </t>
    <phoneticPr fontId="1" type="noConversion"/>
  </si>
  <si>
    <t>tough30K (TRINERGY PLUS 30KW)</t>
    <phoneticPr fontId="1" type="noConversion"/>
  </si>
  <si>
    <t>昇陽光電科技股份有限公司 (Solartech Energy Corp.)</t>
    <phoneticPr fontId="1" type="noConversion"/>
  </si>
  <si>
    <t>SEC-6M-60A-295</t>
    <phoneticPr fontId="1" type="noConversion"/>
  </si>
  <si>
    <t>TC-0002</t>
    <phoneticPr fontId="1" type="noConversion"/>
  </si>
  <si>
    <t>彰化二林</t>
    <phoneticPr fontId="1" type="noConversion"/>
  </si>
  <si>
    <t>萬興</t>
    <phoneticPr fontId="1" type="noConversion"/>
  </si>
  <si>
    <t>四放</t>
    <phoneticPr fontId="1" type="noConversion"/>
  </si>
  <si>
    <t>彰化</t>
    <phoneticPr fontId="1" type="noConversion"/>
  </si>
  <si>
    <t>檔名</t>
    <phoneticPr fontId="1" type="noConversion"/>
  </si>
  <si>
    <t>第四頁</t>
    <phoneticPr fontId="1" type="noConversion"/>
  </si>
  <si>
    <t>方位角計算方式如最後的工作表</t>
    <phoneticPr fontId="1" type="noConversion"/>
  </si>
  <si>
    <t>20210121台康萬興四放-機電設計圖(收訖)(1)</t>
  </si>
  <si>
    <t>第二頁</t>
    <phoneticPr fontId="1" type="noConversion"/>
  </si>
  <si>
    <t>台糖滯洪池-嘉義溪墘監控規劃 21,387_53kWp2020-12-02.pptx</t>
    <phoneticPr fontId="1" type="noConversion"/>
  </si>
  <si>
    <t>20201210台康嘉義溪墘-機電設計圖(收訖)</t>
  </si>
  <si>
    <t>同檔名第13頁</t>
    <phoneticPr fontId="1" type="noConversion"/>
  </si>
  <si>
    <t>同檔名第5頁</t>
    <phoneticPr fontId="1" type="noConversion"/>
  </si>
  <si>
    <t>彰化萬興四放</t>
    <phoneticPr fontId="1" type="noConversion"/>
  </si>
  <si>
    <t>方位角較為複雜 (有272, 272, 250等)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</si>
</sst>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#,##0.000_ "/>
    <numFmt numFmtId="177" formatCode="0.0000_ "/>
    <numFmt numFmtId="178" formatCode="#,##0_ "/>
  </numFmts>
  <fonts count="9" x14ac:knownFonts="1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12"/>
      <color theme="1"/>
      <name val="微軟正黑體 Light"/>
      <family val="2"/>
      <charset val="136"/>
    </font>
    <font>
      <sz val="12"/>
      <color theme="1"/>
      <name val="Microsoft JhengHei UI"/>
      <family val="2"/>
      <charset val="136"/>
    </font>
    <font>
      <sz val="12"/>
      <color theme="1"/>
      <name val="Microsoft JhengHei UI"/>
      <family val="2"/>
    </font>
    <font>
      <sz val="12"/>
      <color rgb="FFFF0000"/>
      <name val="微軟正黑體 Light"/>
      <family val="2"/>
      <charset val="136"/>
    </font>
    <font>
      <b/>
      <sz val="9"/>
      <color rgb="FFFFFFFF"/>
      <name val="Arial"/>
      <family val="2"/>
    </font>
    <font>
      <sz val="9"/>
      <color rgb="FFFFFFFF"/>
      <name val="Arial"/>
      <family val="2"/>
    </font>
    <font>
      <sz val="12"/>
      <color theme="8" tint="-0.249977111117893"/>
      <name val="微軟正黑體 Light"/>
      <family val="2"/>
      <charset val="136"/>
    </font>
  </fonts>
  <fills count="7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B7B732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006BB3"/>
        <bgColor indexed="64"/>
      </patternFill>
    </fill>
  </fills>
  <borders count="60">
    <border>
      <left/>
      <right/>
      <top/>
      <bottom/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ck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ck">
        <color auto="1"/>
      </right>
      <top/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ck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medium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/>
      <top style="thick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ck">
        <color auto="1"/>
      </bottom>
      <diagonal/>
    </border>
    <border>
      <left style="medium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medium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medium">
        <color auto="1"/>
      </bottom>
      <diagonal/>
    </border>
    <border>
      <left/>
      <right style="thin">
        <color auto="1"/>
      </right>
      <top style="thick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ck">
        <color auto="1"/>
      </top>
      <bottom style="medium">
        <color auto="1"/>
      </bottom>
      <diagonal/>
    </border>
    <border>
      <left style="thick">
        <color auto="1"/>
      </left>
      <right style="thin">
        <color auto="1"/>
      </right>
      <top style="medium">
        <color auto="1"/>
      </top>
      <bottom/>
      <diagonal/>
    </border>
    <border>
      <left style="thick">
        <color auto="1"/>
      </left>
      <right style="thin">
        <color auto="1"/>
      </right>
      <top/>
      <bottom style="thick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/>
      <bottom style="thick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/>
      <bottom style="thick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ck">
        <color auto="1"/>
      </right>
      <top style="thin">
        <color auto="1"/>
      </top>
      <bottom/>
      <diagonal/>
    </border>
    <border>
      <left/>
      <right style="medium">
        <color rgb="FFFFFFFF"/>
      </right>
      <top/>
      <bottom style="medium">
        <color rgb="FFDDDDDD"/>
      </bottom>
      <diagonal/>
    </border>
    <border>
      <left/>
      <right style="medium">
        <color rgb="FFFFFFFF"/>
      </right>
      <top style="medium">
        <color rgb="FFDDDDDD"/>
      </top>
      <bottom/>
      <diagonal/>
    </border>
    <border>
      <left/>
      <right style="medium">
        <color rgb="FFFFFFFF"/>
      </right>
      <top/>
      <bottom/>
      <diagonal/>
    </border>
    <border>
      <left style="medium">
        <color rgb="FFFFFFFF"/>
      </left>
      <right style="medium">
        <color rgb="FFFFFFFF"/>
      </right>
      <top style="medium">
        <color rgb="FFDDDDDD"/>
      </top>
      <bottom/>
      <diagonal/>
    </border>
    <border>
      <left style="medium">
        <color rgb="FFFFFFFF"/>
      </left>
      <right style="medium">
        <color rgb="FFFFFFFF"/>
      </right>
      <top/>
      <bottom/>
      <diagonal/>
    </border>
    <border>
      <left style="medium">
        <color rgb="FFFFFFFF"/>
      </left>
      <right style="medium">
        <color rgb="FFFFFFFF"/>
      </right>
      <top/>
      <bottom style="medium">
        <color rgb="FFDDDDDD"/>
      </bottom>
      <diagonal/>
    </border>
  </borders>
  <cellStyleXfs count="1">
    <xf numFmtId="0" fontId="0" fillId="0" borderId="0">
      <alignment vertical="center"/>
    </xf>
  </cellStyleXfs>
  <cellXfs count="115">
    <xf numFmtId="0" fontId="0" fillId="0" borderId="0" xfId="0">
      <alignment vertical="center"/>
    </xf>
    <xf numFmtId="0" fontId="2" fillId="0" borderId="0" xfId="0" applyFont="1">
      <alignment vertical="center"/>
    </xf>
    <xf numFmtId="176" fontId="2" fillId="0" borderId="0" xfId="0" applyNumberFormat="1" applyFont="1">
      <alignment vertical="center"/>
    </xf>
    <xf numFmtId="0" fontId="2" fillId="0" borderId="0" xfId="0" applyFont="1" applyAlignment="1">
      <alignment horizontal="center" vertical="center"/>
    </xf>
    <xf numFmtId="0" fontId="2" fillId="0" borderId="4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177" fontId="2" fillId="0" borderId="5" xfId="0" applyNumberFormat="1" applyFont="1" applyBorder="1">
      <alignment vertical="center"/>
    </xf>
    <xf numFmtId="0" fontId="3" fillId="0" borderId="5" xfId="0" applyFont="1" applyBorder="1">
      <alignment vertical="center"/>
    </xf>
    <xf numFmtId="0" fontId="2" fillId="0" borderId="7" xfId="0" applyFont="1" applyBorder="1">
      <alignment vertical="center"/>
    </xf>
    <xf numFmtId="0" fontId="2" fillId="0" borderId="8" xfId="0" applyFont="1" applyBorder="1">
      <alignment vertical="center"/>
    </xf>
    <xf numFmtId="177" fontId="2" fillId="0" borderId="8" xfId="0" applyNumberFormat="1" applyFont="1" applyBorder="1">
      <alignment vertical="center"/>
    </xf>
    <xf numFmtId="0" fontId="2" fillId="0" borderId="9" xfId="0" applyFont="1" applyBorder="1">
      <alignment vertical="center"/>
    </xf>
    <xf numFmtId="0" fontId="2" fillId="0" borderId="10" xfId="0" applyFont="1" applyBorder="1">
      <alignment vertical="center"/>
    </xf>
    <xf numFmtId="0" fontId="2" fillId="0" borderId="11" xfId="0" applyFont="1" applyBorder="1">
      <alignment vertical="center"/>
    </xf>
    <xf numFmtId="177" fontId="2" fillId="0" borderId="11" xfId="0" applyNumberFormat="1" applyFont="1" applyBorder="1">
      <alignment vertical="center"/>
    </xf>
    <xf numFmtId="0" fontId="2" fillId="0" borderId="12" xfId="0" applyFont="1" applyBorder="1">
      <alignment vertical="center"/>
    </xf>
    <xf numFmtId="0" fontId="2" fillId="0" borderId="18" xfId="0" applyFont="1" applyBorder="1">
      <alignment vertical="center"/>
    </xf>
    <xf numFmtId="0" fontId="2" fillId="0" borderId="19" xfId="0" applyFont="1" applyBorder="1">
      <alignment vertical="center"/>
    </xf>
    <xf numFmtId="0" fontId="2" fillId="0" borderId="20" xfId="0" applyFont="1" applyBorder="1">
      <alignment vertical="center"/>
    </xf>
    <xf numFmtId="176" fontId="2" fillId="0" borderId="23" xfId="0" applyNumberFormat="1" applyFont="1" applyBorder="1">
      <alignment vertical="center"/>
    </xf>
    <xf numFmtId="176" fontId="2" fillId="0" borderId="24" xfId="0" applyNumberFormat="1" applyFont="1" applyBorder="1">
      <alignment vertical="center"/>
    </xf>
    <xf numFmtId="176" fontId="2" fillId="0" borderId="25" xfId="0" applyNumberFormat="1" applyFont="1" applyBorder="1">
      <alignment vertical="center"/>
    </xf>
    <xf numFmtId="0" fontId="2" fillId="0" borderId="28" xfId="0" applyFont="1" applyBorder="1">
      <alignment vertical="center"/>
    </xf>
    <xf numFmtId="0" fontId="2" fillId="0" borderId="29" xfId="0" applyFont="1" applyBorder="1">
      <alignment vertical="center"/>
    </xf>
    <xf numFmtId="0" fontId="2" fillId="0" borderId="30" xfId="0" applyFont="1" applyBorder="1">
      <alignment vertical="center"/>
    </xf>
    <xf numFmtId="0" fontId="2" fillId="0" borderId="33" xfId="0" applyFont="1" applyBorder="1">
      <alignment vertical="center"/>
    </xf>
    <xf numFmtId="0" fontId="2" fillId="0" borderId="34" xfId="0" applyFont="1" applyBorder="1">
      <alignment vertical="center"/>
    </xf>
    <xf numFmtId="0" fontId="2" fillId="0" borderId="35" xfId="0" applyFont="1" applyBorder="1">
      <alignment vertical="center"/>
    </xf>
    <xf numFmtId="0" fontId="2" fillId="0" borderId="13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22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2" fillId="0" borderId="27" xfId="0" applyFont="1" applyBorder="1" applyAlignment="1">
      <alignment horizontal="center" vertical="center"/>
    </xf>
    <xf numFmtId="0" fontId="2" fillId="0" borderId="32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178" fontId="2" fillId="0" borderId="0" xfId="0" applyNumberFormat="1" applyFont="1">
      <alignment vertical="center"/>
    </xf>
    <xf numFmtId="0" fontId="2" fillId="2" borderId="39" xfId="0" applyFont="1" applyFill="1" applyBorder="1" applyAlignment="1">
      <alignment horizontal="center" vertical="center" wrapText="1"/>
    </xf>
    <xf numFmtId="0" fontId="2" fillId="2" borderId="37" xfId="0" applyFont="1" applyFill="1" applyBorder="1" applyAlignment="1">
      <alignment horizontal="center" vertical="center" wrapText="1"/>
    </xf>
    <xf numFmtId="0" fontId="2" fillId="2" borderId="38" xfId="0" applyFont="1" applyFill="1" applyBorder="1" applyAlignment="1">
      <alignment horizontal="center" vertical="center"/>
    </xf>
    <xf numFmtId="178" fontId="2" fillId="3" borderId="12" xfId="0" applyNumberFormat="1" applyFont="1" applyFill="1" applyBorder="1">
      <alignment vertical="center"/>
    </xf>
    <xf numFmtId="178" fontId="2" fillId="3" borderId="9" xfId="0" applyNumberFormat="1" applyFont="1" applyFill="1" applyBorder="1">
      <alignment vertical="center"/>
    </xf>
    <xf numFmtId="0" fontId="2" fillId="0" borderId="13" xfId="0" applyFont="1" applyBorder="1">
      <alignment vertical="center"/>
    </xf>
    <xf numFmtId="0" fontId="2" fillId="0" borderId="14" xfId="0" applyFont="1" applyBorder="1">
      <alignment vertical="center"/>
    </xf>
    <xf numFmtId="0" fontId="2" fillId="0" borderId="15" xfId="0" applyFont="1" applyBorder="1">
      <alignment vertical="center"/>
    </xf>
    <xf numFmtId="0" fontId="2" fillId="0" borderId="27" xfId="0" applyFont="1" applyBorder="1">
      <alignment vertical="center"/>
    </xf>
    <xf numFmtId="0" fontId="2" fillId="0" borderId="17" xfId="0" applyFont="1" applyBorder="1">
      <alignment vertical="center"/>
    </xf>
    <xf numFmtId="0" fontId="2" fillId="0" borderId="32" xfId="0" applyFont="1" applyBorder="1">
      <alignment vertical="center"/>
    </xf>
    <xf numFmtId="0" fontId="2" fillId="0" borderId="22" xfId="0" applyFont="1" applyBorder="1">
      <alignment vertical="center"/>
    </xf>
    <xf numFmtId="0" fontId="2" fillId="0" borderId="23" xfId="0" applyFont="1" applyBorder="1">
      <alignment vertical="center"/>
    </xf>
    <xf numFmtId="0" fontId="2" fillId="0" borderId="24" xfId="0" applyFont="1" applyBorder="1">
      <alignment vertical="center"/>
    </xf>
    <xf numFmtId="0" fontId="2" fillId="0" borderId="25" xfId="0" applyFont="1" applyBorder="1">
      <alignment vertical="center"/>
    </xf>
    <xf numFmtId="0" fontId="2" fillId="0" borderId="47" xfId="0" applyFont="1" applyBorder="1">
      <alignment vertical="center"/>
    </xf>
    <xf numFmtId="0" fontId="2" fillId="0" borderId="48" xfId="0" applyFont="1" applyBorder="1">
      <alignment vertical="center"/>
    </xf>
    <xf numFmtId="0" fontId="2" fillId="0" borderId="49" xfId="0" applyFont="1" applyBorder="1">
      <alignment vertical="center"/>
    </xf>
    <xf numFmtId="0" fontId="2" fillId="0" borderId="50" xfId="0" applyFont="1" applyBorder="1">
      <alignment vertical="center"/>
    </xf>
    <xf numFmtId="0" fontId="2" fillId="0" borderId="51" xfId="0" applyFont="1" applyBorder="1">
      <alignment vertical="center"/>
    </xf>
    <xf numFmtId="0" fontId="2" fillId="0" borderId="52" xfId="0" applyFont="1" applyBorder="1">
      <alignment vertical="center"/>
    </xf>
    <xf numFmtId="0" fontId="2" fillId="0" borderId="53" xfId="0" applyFont="1" applyBorder="1">
      <alignment vertical="center"/>
    </xf>
    <xf numFmtId="0" fontId="5" fillId="0" borderId="5" xfId="0" applyFont="1" applyBorder="1">
      <alignment vertical="center"/>
    </xf>
    <xf numFmtId="176" fontId="5" fillId="0" borderId="24" xfId="0" applyNumberFormat="1" applyFont="1" applyBorder="1">
      <alignment vertical="center"/>
    </xf>
    <xf numFmtId="0" fontId="2" fillId="0" borderId="0" xfId="0" applyNumberFormat="1" applyFont="1">
      <alignment vertical="center"/>
    </xf>
    <xf numFmtId="0" fontId="2" fillId="0" borderId="0" xfId="0" applyNumberFormat="1" applyFont="1" applyAlignment="1">
      <alignment horizontal="center" vertical="center"/>
    </xf>
    <xf numFmtId="0" fontId="6" fillId="4" borderId="54" xfId="0" applyFont="1" applyFill="1" applyBorder="1" applyAlignment="1">
      <alignment horizontal="center"/>
    </xf>
    <xf numFmtId="0" fontId="8" fillId="0" borderId="18" xfId="0" applyFont="1" applyBorder="1">
      <alignment vertical="center"/>
    </xf>
    <xf numFmtId="0" fontId="8" fillId="0" borderId="11" xfId="0" applyFont="1" applyBorder="1">
      <alignment vertical="center"/>
    </xf>
    <xf numFmtId="0" fontId="8" fillId="0" borderId="28" xfId="0" applyFont="1" applyBorder="1">
      <alignment vertical="center"/>
    </xf>
    <xf numFmtId="0" fontId="8" fillId="0" borderId="19" xfId="0" applyFont="1" applyBorder="1">
      <alignment vertical="center"/>
    </xf>
    <xf numFmtId="0" fontId="8" fillId="0" borderId="5" xfId="0" applyFont="1" applyBorder="1">
      <alignment vertical="center"/>
    </xf>
    <xf numFmtId="0" fontId="8" fillId="0" borderId="29" xfId="0" applyFont="1" applyBorder="1">
      <alignment vertical="center"/>
    </xf>
    <xf numFmtId="0" fontId="2" fillId="0" borderId="16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26" xfId="0" applyFont="1" applyBorder="1" applyAlignment="1">
      <alignment horizontal="center" vertical="center"/>
    </xf>
    <xf numFmtId="0" fontId="2" fillId="0" borderId="31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2" fillId="0" borderId="41" xfId="0" applyFont="1" applyBorder="1" applyAlignment="1">
      <alignment horizontal="left" vertical="center"/>
    </xf>
    <xf numFmtId="0" fontId="2" fillId="0" borderId="42" xfId="0" applyFont="1" applyBorder="1" applyAlignment="1">
      <alignment horizontal="left" vertical="center"/>
    </xf>
    <xf numFmtId="0" fontId="2" fillId="0" borderId="43" xfId="0" applyFont="1" applyBorder="1" applyAlignment="1">
      <alignment horizontal="left" vertical="center"/>
    </xf>
    <xf numFmtId="0" fontId="2" fillId="0" borderId="44" xfId="0" applyFont="1" applyBorder="1" applyAlignment="1">
      <alignment horizontal="left" vertical="center"/>
    </xf>
    <xf numFmtId="0" fontId="2" fillId="0" borderId="45" xfId="0" applyFont="1" applyBorder="1" applyAlignment="1">
      <alignment horizontal="left" vertical="center"/>
    </xf>
    <xf numFmtId="0" fontId="2" fillId="0" borderId="46" xfId="0" applyFont="1" applyBorder="1" applyAlignment="1">
      <alignment horizontal="left" vertical="center"/>
    </xf>
    <xf numFmtId="0" fontId="2" fillId="2" borderId="36" xfId="0" applyFont="1" applyFill="1" applyBorder="1" applyAlignment="1">
      <alignment horizontal="center" vertical="center"/>
    </xf>
    <xf numFmtId="0" fontId="2" fillId="2" borderId="37" xfId="0" applyFont="1" applyFill="1" applyBorder="1" applyAlignment="1">
      <alignment horizontal="center" vertical="center"/>
    </xf>
    <xf numFmtId="0" fontId="2" fillId="2" borderId="40" xfId="0" applyFont="1" applyFill="1" applyBorder="1" applyAlignment="1">
      <alignment horizontal="center" vertical="center"/>
    </xf>
    <xf numFmtId="0" fontId="7" fillId="5" borderId="57" xfId="0" applyFont="1" applyFill="1" applyBorder="1" applyAlignment="1">
      <alignment vertical="top"/>
    </xf>
    <xf numFmtId="0" fontId="7" fillId="5" borderId="58" xfId="0" applyFont="1" applyFill="1" applyBorder="1" applyAlignment="1">
      <alignment vertical="top"/>
    </xf>
    <xf numFmtId="0" fontId="7" fillId="5" borderId="59" xfId="0" applyFont="1" applyFill="1" applyBorder="1" applyAlignment="1">
      <alignment vertical="top"/>
    </xf>
    <xf numFmtId="0" fontId="7" fillId="5" borderId="55" xfId="0" applyFont="1" applyFill="1" applyBorder="1" applyAlignment="1">
      <alignment horizontal="center" vertical="top"/>
    </xf>
    <xf numFmtId="0" fontId="7" fillId="5" borderId="56" xfId="0" applyFont="1" applyFill="1" applyBorder="1" applyAlignment="1">
      <alignment horizontal="center" vertical="top"/>
    </xf>
    <xf numFmtId="0" fontId="7" fillId="5" borderId="54" xfId="0" applyFont="1" applyFill="1" applyBorder="1" applyAlignment="1">
      <alignment horizontal="center" vertical="top"/>
    </xf>
    <xf numFmtId="0" fontId="7" fillId="5" borderId="57" xfId="0" applyFont="1" applyFill="1" applyBorder="1" applyAlignment="1">
      <alignment horizontal="center" vertical="top"/>
    </xf>
    <xf numFmtId="0" fontId="7" fillId="5" borderId="58" xfId="0" applyFont="1" applyFill="1" applyBorder="1" applyAlignment="1">
      <alignment horizontal="center" vertical="top"/>
    </xf>
    <xf numFmtId="0" fontId="7" fillId="5" borderId="59" xfId="0" applyFont="1" applyFill="1" applyBorder="1" applyAlignment="1">
      <alignment horizontal="center" vertical="top"/>
    </xf>
    <xf numFmtId="0" fontId="7" fillId="5" borderId="57" xfId="0" applyFont="1" applyFill="1" applyBorder="1" applyAlignment="1">
      <alignment horizontal="center" vertical="center"/>
    </xf>
    <xf numFmtId="0" fontId="7" fillId="5" borderId="58" xfId="0" applyFont="1" applyFill="1" applyBorder="1" applyAlignment="1">
      <alignment horizontal="center" vertical="center"/>
    </xf>
    <xf numFmtId="0" fontId="7" fillId="5" borderId="59" xfId="0" applyFont="1" applyFill="1" applyBorder="1" applyAlignment="1">
      <alignment horizontal="center" vertical="center"/>
    </xf>
    <xf numFmtId="22" fontId="7" fillId="5" borderId="57" xfId="0" applyNumberFormat="1" applyFont="1" applyFill="1" applyBorder="1" applyAlignment="1">
      <alignment vertical="top"/>
    </xf>
    <xf numFmtId="22" fontId="7" fillId="5" borderId="58" xfId="0" applyNumberFormat="1" applyFont="1" applyFill="1" applyBorder="1" applyAlignment="1">
      <alignment vertical="top"/>
    </xf>
    <xf numFmtId="22" fontId="7" fillId="5" borderId="59" xfId="0" applyNumberFormat="1" applyFont="1" applyFill="1" applyBorder="1" applyAlignment="1">
      <alignment vertical="top"/>
    </xf>
    <xf numFmtId="9" fontId="7" fillId="5" borderId="57" xfId="0" applyNumberFormat="1" applyFont="1" applyFill="1" applyBorder="1" applyAlignment="1">
      <alignment horizontal="center" vertical="top"/>
    </xf>
    <xf numFmtId="9" fontId="7" fillId="5" borderId="58" xfId="0" applyNumberFormat="1" applyFont="1" applyFill="1" applyBorder="1" applyAlignment="1">
      <alignment horizontal="center" vertical="top"/>
    </xf>
    <xf numFmtId="9" fontId="7" fillId="5" borderId="59" xfId="0" applyNumberFormat="1" applyFont="1" applyFill="1" applyBorder="1" applyAlignment="1">
      <alignment horizontal="center" vertical="top"/>
    </xf>
    <xf numFmtId="0" fontId="7" fillId="6" borderId="55" xfId="0" applyFont="1" applyFill="1" applyBorder="1" applyAlignment="1">
      <alignment horizontal="center" vertical="top"/>
    </xf>
    <xf numFmtId="0" fontId="7" fillId="6" borderId="56" xfId="0" applyFont="1" applyFill="1" applyBorder="1" applyAlignment="1">
      <alignment horizontal="center" vertical="top"/>
    </xf>
    <xf numFmtId="0" fontId="7" fillId="6" borderId="57" xfId="0" applyFont="1" applyFill="1" applyBorder="1" applyAlignment="1">
      <alignment horizontal="center" vertical="top"/>
    </xf>
    <xf numFmtId="0" fontId="7" fillId="6" borderId="58" xfId="0" applyFont="1" applyFill="1" applyBorder="1" applyAlignment="1">
      <alignment horizontal="center" vertical="top"/>
    </xf>
    <xf numFmtId="0" fontId="7" fillId="6" borderId="57" xfId="0" applyFont="1" applyFill="1" applyBorder="1" applyAlignment="1">
      <alignment horizontal="center" vertical="center"/>
    </xf>
    <xf numFmtId="0" fontId="7" fillId="6" borderId="58" xfId="0" applyFont="1" applyFill="1" applyBorder="1" applyAlignment="1">
      <alignment horizontal="center" vertical="center"/>
    </xf>
    <xf numFmtId="0" fontId="7" fillId="6" borderId="57" xfId="0" applyFont="1" applyFill="1" applyBorder="1" applyAlignment="1">
      <alignment vertical="top"/>
    </xf>
    <xf numFmtId="0" fontId="7" fillId="6" borderId="58" xfId="0" applyFont="1" applyFill="1" applyBorder="1" applyAlignment="1">
      <alignment vertical="top"/>
    </xf>
    <xf numFmtId="22" fontId="7" fillId="6" borderId="57" xfId="0" applyNumberFormat="1" applyFont="1" applyFill="1" applyBorder="1" applyAlignment="1">
      <alignment vertical="top"/>
    </xf>
    <xf numFmtId="22" fontId="7" fillId="6" borderId="58" xfId="0" applyNumberFormat="1" applyFont="1" applyFill="1" applyBorder="1" applyAlignment="1">
      <alignment vertical="top"/>
    </xf>
    <xf numFmtId="0" fontId="5" fillId="0" borderId="4" xfId="0" applyFont="1" applyBorder="1">
      <alignment vertical="center"/>
    </xf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4" Type="http://schemas.openxmlformats.org/officeDocument/2006/relationships/image" Target="../media/image9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203200</xdr:colOff>
          <xdr:row>1</xdr:row>
          <xdr:rowOff>50800</xdr:rowOff>
        </xdr:from>
        <xdr:to>
          <xdr:col>1</xdr:col>
          <xdr:colOff>292100</xdr:colOff>
          <xdr:row>3</xdr:row>
          <xdr:rowOff>177800</xdr:rowOff>
        </xdr:to>
        <xdr:sp macro="" textlink="">
          <xdr:nvSpPr>
            <xdr:cNvPr id="4099" name="Object 3" hidden="1">
              <a:extLst>
                <a:ext uri="{63B3BB69-23CF-44E3-9099-C40C66FF867C}">
                  <a14:compatExt spid="_x0000_s4099"/>
                </a:ext>
                <a:ext uri="{FF2B5EF4-FFF2-40B4-BE49-F238E27FC236}">
                  <a16:creationId xmlns:a16="http://schemas.microsoft.com/office/drawing/2014/main" id="{00000000-0008-0000-0400-000003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349250</xdr:colOff>
          <xdr:row>1</xdr:row>
          <xdr:rowOff>44450</xdr:rowOff>
        </xdr:from>
        <xdr:to>
          <xdr:col>2</xdr:col>
          <xdr:colOff>450850</xdr:colOff>
          <xdr:row>3</xdr:row>
          <xdr:rowOff>184150</xdr:rowOff>
        </xdr:to>
        <xdr:sp macro="" textlink="">
          <xdr:nvSpPr>
            <xdr:cNvPr id="4100" name="Object 4" hidden="1">
              <a:extLst>
                <a:ext uri="{63B3BB69-23CF-44E3-9099-C40C66FF867C}">
                  <a14:compatExt spid="_x0000_s4100"/>
                </a:ext>
                <a:ext uri="{FF2B5EF4-FFF2-40B4-BE49-F238E27FC236}">
                  <a16:creationId xmlns:a16="http://schemas.microsoft.com/office/drawing/2014/main" id="{00000000-0008-0000-0400-000004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76200</xdr:rowOff>
    </xdr:from>
    <xdr:to>
      <xdr:col>14</xdr:col>
      <xdr:colOff>525139</xdr:colOff>
      <xdr:row>35</xdr:row>
      <xdr:rowOff>99362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3459B4B4-7A30-4CAA-9470-03B5311C1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39800"/>
          <a:ext cx="9059539" cy="6716062"/>
        </a:xfrm>
        <a:prstGeom prst="rect">
          <a:avLst/>
        </a:prstGeom>
      </xdr:spPr>
    </xdr:pic>
    <xdr:clientData/>
  </xdr:twoCellAnchor>
  <xdr:twoCellAnchor editAs="oneCell">
    <xdr:from>
      <xdr:col>7</xdr:col>
      <xdr:colOff>57642</xdr:colOff>
      <xdr:row>9</xdr:row>
      <xdr:rowOff>76200</xdr:rowOff>
    </xdr:from>
    <xdr:to>
      <xdr:col>8</xdr:col>
      <xdr:colOff>304957</xdr:colOff>
      <xdr:row>13</xdr:row>
      <xdr:rowOff>149396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B0679293-DE0F-4E9A-95C9-B76279DFD4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24842" y="2019300"/>
          <a:ext cx="856915" cy="936796"/>
        </a:xfrm>
        <a:prstGeom prst="rect">
          <a:avLst/>
        </a:prstGeom>
      </xdr:spPr>
    </xdr:pic>
    <xdr:clientData/>
  </xdr:twoCellAnchor>
  <xdr:twoCellAnchor editAs="oneCell">
    <xdr:from>
      <xdr:col>15</xdr:col>
      <xdr:colOff>114300</xdr:colOff>
      <xdr:row>2</xdr:row>
      <xdr:rowOff>25400</xdr:rowOff>
    </xdr:from>
    <xdr:to>
      <xdr:col>17</xdr:col>
      <xdr:colOff>600313</xdr:colOff>
      <xdr:row>11</xdr:row>
      <xdr:rowOff>197145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D16B0DC5-0A8F-4AD8-9FB4-2CDA41070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258300" y="457200"/>
          <a:ext cx="1705213" cy="211484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16</xdr:col>
      <xdr:colOff>382415</xdr:colOff>
      <xdr:row>36</xdr:row>
      <xdr:rowOff>201047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id="{EC08D43B-C6BA-4C53-B7F3-EE3CBF00BD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47700"/>
          <a:ext cx="10136015" cy="7325747"/>
        </a:xfrm>
        <a:prstGeom prst="rect">
          <a:avLst/>
        </a:prstGeom>
      </xdr:spPr>
    </xdr:pic>
    <xdr:clientData/>
  </xdr:twoCellAnchor>
  <xdr:twoCellAnchor editAs="oneCell">
    <xdr:from>
      <xdr:col>13</xdr:col>
      <xdr:colOff>80066</xdr:colOff>
      <xdr:row>3</xdr:row>
      <xdr:rowOff>117890</xdr:rowOff>
    </xdr:from>
    <xdr:to>
      <xdr:col>20</xdr:col>
      <xdr:colOff>595083</xdr:colOff>
      <xdr:row>40</xdr:row>
      <xdr:rowOff>93601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AC6FE316-968A-44B1-AC4F-B78355C12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76153" y="763933"/>
          <a:ext cx="4766756" cy="7943581"/>
        </a:xfrm>
        <a:prstGeom prst="rect">
          <a:avLst/>
        </a:prstGeom>
      </xdr:spPr>
    </xdr:pic>
    <xdr:clientData/>
  </xdr:twoCellAnchor>
  <xdr:twoCellAnchor editAs="oneCell">
    <xdr:from>
      <xdr:col>17</xdr:col>
      <xdr:colOff>38100</xdr:colOff>
      <xdr:row>2</xdr:row>
      <xdr:rowOff>19050</xdr:rowOff>
    </xdr:from>
    <xdr:to>
      <xdr:col>19</xdr:col>
      <xdr:colOff>66849</xdr:colOff>
      <xdr:row>12</xdr:row>
      <xdr:rowOff>79685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2EADCAFC-3F6C-41A0-87C0-CD4794B97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01300" y="450850"/>
          <a:ext cx="1247949" cy="2219635"/>
        </a:xfrm>
        <a:prstGeom prst="rect">
          <a:avLst/>
        </a:prstGeom>
      </xdr:spPr>
    </xdr:pic>
    <xdr:clientData/>
  </xdr:twoCellAnchor>
  <xdr:twoCellAnchor editAs="oneCell">
    <xdr:from>
      <xdr:col>6</xdr:col>
      <xdr:colOff>126446</xdr:colOff>
      <xdr:row>23</xdr:row>
      <xdr:rowOff>32854</xdr:rowOff>
    </xdr:from>
    <xdr:to>
      <xdr:col>8</xdr:col>
      <xdr:colOff>16718</xdr:colOff>
      <xdr:row>25</xdr:row>
      <xdr:rowOff>192790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DE713E6A-579F-4F2A-8F92-BC308B97C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70794" y="4985854"/>
          <a:ext cx="1105054" cy="59063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1177AE-FE3B-4DDC-A261-3E64F6CF6405}">
  <dimension ref="B1:X40"/>
  <sheetViews>
    <sheetView tabSelected="1" zoomScale="85" zoomScaleNormal="85" workbookViewId="0"/>
  </sheetViews>
  <sheetFormatPr defaultColWidth="8.90625" defaultRowHeight="15.5" outlineLevelCol="1" x14ac:dyDescent="0.4"/>
  <cols>
    <col min="1" max="1" width="4.453125" style="1" customWidth="1"/>
    <col min="2" max="5" width="10.453125" style="1" bestFit="1" customWidth="1"/>
    <col min="6" max="6" width="20.54296875" style="1" bestFit="1" customWidth="1"/>
    <col min="7" max="7" width="11.1796875" style="1" bestFit="1" customWidth="1"/>
    <col min="8" max="8" width="10.36328125" style="1" bestFit="1" customWidth="1"/>
    <col min="9" max="9" width="18.36328125" style="1" bestFit="1" customWidth="1"/>
    <col min="10" max="10" width="13.08984375" style="1" hidden="1" customWidth="1" outlineLevel="1"/>
    <col min="11" max="11" width="28" style="1" hidden="1" customWidth="1" outlineLevel="1"/>
    <col min="12" max="12" width="6" style="1" hidden="1" customWidth="1" outlineLevel="1"/>
    <col min="13" max="13" width="22.08984375" style="1" bestFit="1" customWidth="1" collapsed="1"/>
    <col min="14" max="14" width="20.6328125" style="1" bestFit="1" customWidth="1"/>
    <col min="15" max="15" width="8.1796875" style="1" bestFit="1" customWidth="1"/>
    <col min="16" max="17" width="10.453125" style="1" bestFit="1" customWidth="1"/>
    <col min="18" max="18" width="9.6328125" style="1" customWidth="1"/>
    <col min="19" max="19" width="62.81640625" style="1" hidden="1" customWidth="1"/>
    <col min="20" max="20" width="8.90625" style="1"/>
    <col min="21" max="21" width="9.54296875" style="61" customWidth="1"/>
    <col min="22" max="16384" width="8.90625" style="1"/>
  </cols>
  <sheetData>
    <row r="1" spans="2:21" ht="16" thickBot="1" x14ac:dyDescent="0.45"/>
    <row r="2" spans="2:21" ht="16.25" customHeight="1" thickTop="1" x14ac:dyDescent="0.4">
      <c r="B2" s="75" t="s">
        <v>114</v>
      </c>
      <c r="C2" s="71"/>
      <c r="D2" s="71"/>
      <c r="E2" s="71"/>
      <c r="F2" s="71"/>
      <c r="G2" s="71"/>
      <c r="H2" s="71"/>
      <c r="I2" s="76"/>
      <c r="J2" s="70" t="s">
        <v>97</v>
      </c>
      <c r="K2" s="71"/>
      <c r="L2" s="72"/>
      <c r="M2" s="73" t="s">
        <v>112</v>
      </c>
      <c r="N2" s="71"/>
      <c r="O2" s="71"/>
      <c r="P2" s="71"/>
      <c r="Q2" s="71"/>
      <c r="R2" s="74"/>
    </row>
    <row r="3" spans="2:21" s="3" customFormat="1" ht="16" thickBot="1" x14ac:dyDescent="0.45">
      <c r="B3" s="29" t="s">
        <v>94</v>
      </c>
      <c r="C3" s="30" t="s">
        <v>88</v>
      </c>
      <c r="D3" s="30" t="s">
        <v>90</v>
      </c>
      <c r="E3" s="30" t="s">
        <v>88</v>
      </c>
      <c r="F3" s="30" t="s">
        <v>89</v>
      </c>
      <c r="G3" s="30" t="s">
        <v>92</v>
      </c>
      <c r="H3" s="30" t="s">
        <v>93</v>
      </c>
      <c r="I3" s="31" t="s">
        <v>87</v>
      </c>
      <c r="J3" s="32" t="s">
        <v>109</v>
      </c>
      <c r="K3" s="30" t="s">
        <v>110</v>
      </c>
      <c r="L3" s="33" t="s">
        <v>111</v>
      </c>
      <c r="M3" s="34" t="s">
        <v>109</v>
      </c>
      <c r="N3" s="30" t="s">
        <v>110</v>
      </c>
      <c r="O3" s="30" t="s">
        <v>111</v>
      </c>
      <c r="P3" s="30" t="s">
        <v>113</v>
      </c>
      <c r="Q3" s="30" t="s">
        <v>95</v>
      </c>
      <c r="R3" s="35" t="s">
        <v>96</v>
      </c>
      <c r="S3" s="3" t="s">
        <v>91</v>
      </c>
      <c r="U3" s="62"/>
    </row>
    <row r="4" spans="2:21" x14ac:dyDescent="0.4">
      <c r="B4" s="13" t="s">
        <v>3</v>
      </c>
      <c r="C4" s="14" t="s">
        <v>4</v>
      </c>
      <c r="D4" s="14">
        <v>2014</v>
      </c>
      <c r="E4" s="14" t="s">
        <v>0</v>
      </c>
      <c r="F4" s="14" t="s">
        <v>1</v>
      </c>
      <c r="G4" s="15">
        <v>121.047352</v>
      </c>
      <c r="H4" s="15">
        <v>25.014557</v>
      </c>
      <c r="I4" s="20">
        <v>1611.88</v>
      </c>
      <c r="J4" s="64" t="s">
        <v>181</v>
      </c>
      <c r="K4" s="65" t="s">
        <v>182</v>
      </c>
      <c r="L4" s="66">
        <v>2</v>
      </c>
      <c r="M4" s="26"/>
      <c r="N4" s="14"/>
      <c r="O4" s="14"/>
      <c r="P4" s="14"/>
      <c r="Q4" s="5">
        <v>180</v>
      </c>
      <c r="R4" s="16"/>
      <c r="S4" s="1" t="s">
        <v>2</v>
      </c>
      <c r="U4" s="61" t="s">
        <v>223</v>
      </c>
    </row>
    <row r="5" spans="2:21" x14ac:dyDescent="0.4">
      <c r="B5" s="13"/>
      <c r="C5" s="14"/>
      <c r="D5" s="14"/>
      <c r="E5" s="14"/>
      <c r="F5" s="14"/>
      <c r="G5" s="15"/>
      <c r="H5" s="15"/>
      <c r="I5" s="20"/>
      <c r="J5" s="64" t="s">
        <v>181</v>
      </c>
      <c r="K5" s="65" t="s">
        <v>183</v>
      </c>
      <c r="L5" s="66">
        <v>15</v>
      </c>
      <c r="M5" s="26"/>
      <c r="N5" s="14"/>
      <c r="O5" s="14"/>
      <c r="P5" s="14"/>
      <c r="Q5" s="5">
        <v>180</v>
      </c>
      <c r="R5" s="16"/>
      <c r="U5" s="61" t="s">
        <v>223</v>
      </c>
    </row>
    <row r="6" spans="2:21" x14ac:dyDescent="0.4">
      <c r="B6" s="13"/>
      <c r="C6" s="14"/>
      <c r="D6" s="14"/>
      <c r="E6" s="14"/>
      <c r="F6" s="14"/>
      <c r="G6" s="15"/>
      <c r="H6" s="15"/>
      <c r="I6" s="20"/>
      <c r="J6" s="64" t="s">
        <v>181</v>
      </c>
      <c r="K6" s="65" t="s">
        <v>184</v>
      </c>
      <c r="L6" s="66">
        <v>35</v>
      </c>
      <c r="M6" s="26"/>
      <c r="N6" s="14"/>
      <c r="O6" s="14"/>
      <c r="P6" s="14"/>
      <c r="Q6" s="5">
        <v>180</v>
      </c>
      <c r="R6" s="16"/>
      <c r="U6" s="61" t="s">
        <v>223</v>
      </c>
    </row>
    <row r="7" spans="2:21" x14ac:dyDescent="0.4">
      <c r="B7" s="4" t="s">
        <v>8</v>
      </c>
      <c r="C7" s="5" t="s">
        <v>4</v>
      </c>
      <c r="D7" s="5">
        <v>2084</v>
      </c>
      <c r="E7" s="5" t="s">
        <v>5</v>
      </c>
      <c r="F7" s="5" t="s">
        <v>6</v>
      </c>
      <c r="G7" s="7">
        <v>121.268366</v>
      </c>
      <c r="H7" s="7">
        <v>25.105868000000001</v>
      </c>
      <c r="I7" s="21">
        <v>499.73</v>
      </c>
      <c r="J7" s="64" t="s">
        <v>181</v>
      </c>
      <c r="K7" s="65" t="s">
        <v>183</v>
      </c>
      <c r="L7" s="66">
        <v>1</v>
      </c>
      <c r="M7" s="27"/>
      <c r="N7" s="5"/>
      <c r="O7" s="5"/>
      <c r="P7" s="5"/>
      <c r="Q7" s="5">
        <v>142.80000000000001</v>
      </c>
      <c r="R7" s="6"/>
      <c r="S7" s="1" t="s">
        <v>7</v>
      </c>
      <c r="U7" s="61" t="s">
        <v>223</v>
      </c>
    </row>
    <row r="8" spans="2:21" x14ac:dyDescent="0.4">
      <c r="B8" s="4"/>
      <c r="C8" s="5"/>
      <c r="D8" s="5"/>
      <c r="E8" s="5"/>
      <c r="F8" s="5"/>
      <c r="G8" s="7"/>
      <c r="H8" s="7"/>
      <c r="I8" s="21"/>
      <c r="J8" s="64" t="s">
        <v>181</v>
      </c>
      <c r="K8" s="65" t="s">
        <v>184</v>
      </c>
      <c r="L8" s="66">
        <v>14</v>
      </c>
      <c r="M8" s="27"/>
      <c r="N8" s="5"/>
      <c r="O8" s="5"/>
      <c r="P8" s="5"/>
      <c r="Q8" s="5">
        <v>142.80000000000001</v>
      </c>
      <c r="R8" s="6"/>
      <c r="U8" s="61" t="s">
        <v>223</v>
      </c>
    </row>
    <row r="9" spans="2:21" x14ac:dyDescent="0.4">
      <c r="B9" s="4" t="s">
        <v>12</v>
      </c>
      <c r="C9" s="5" t="s">
        <v>4</v>
      </c>
      <c r="D9" s="5">
        <v>2171</v>
      </c>
      <c r="E9" s="5" t="s">
        <v>9</v>
      </c>
      <c r="F9" s="5" t="s">
        <v>10</v>
      </c>
      <c r="G9" s="7">
        <v>121.213022</v>
      </c>
      <c r="H9" s="7">
        <v>24.919681000000001</v>
      </c>
      <c r="I9" s="21">
        <v>1320.9</v>
      </c>
      <c r="J9" s="64" t="s">
        <v>181</v>
      </c>
      <c r="K9" s="65" t="s">
        <v>182</v>
      </c>
      <c r="L9" s="66">
        <v>1</v>
      </c>
      <c r="M9" s="27"/>
      <c r="N9" s="5"/>
      <c r="O9" s="5"/>
      <c r="P9" s="5"/>
      <c r="Q9" s="5"/>
      <c r="R9" s="6"/>
      <c r="S9" s="1" t="s">
        <v>11</v>
      </c>
      <c r="U9" s="61" t="s">
        <v>224</v>
      </c>
    </row>
    <row r="10" spans="2:21" x14ac:dyDescent="0.4">
      <c r="B10" s="4"/>
      <c r="C10" s="5"/>
      <c r="D10" s="5"/>
      <c r="E10" s="5"/>
      <c r="F10" s="5"/>
      <c r="G10" s="7"/>
      <c r="H10" s="7"/>
      <c r="I10" s="21"/>
      <c r="J10" s="64" t="s">
        <v>181</v>
      </c>
      <c r="K10" s="65" t="s">
        <v>184</v>
      </c>
      <c r="L10" s="66">
        <v>38</v>
      </c>
      <c r="M10" s="27"/>
      <c r="N10" s="5"/>
      <c r="O10" s="5"/>
      <c r="P10" s="5"/>
      <c r="Q10" s="5"/>
      <c r="R10" s="6"/>
      <c r="U10" s="61" t="s">
        <v>224</v>
      </c>
    </row>
    <row r="11" spans="2:21" x14ac:dyDescent="0.4">
      <c r="B11" s="4" t="s">
        <v>15</v>
      </c>
      <c r="C11" s="5" t="s">
        <v>4</v>
      </c>
      <c r="D11" s="5">
        <v>2191</v>
      </c>
      <c r="E11" s="5" t="s">
        <v>13</v>
      </c>
      <c r="F11" s="5" t="s">
        <v>227</v>
      </c>
      <c r="G11" s="7">
        <v>121.117347</v>
      </c>
      <c r="H11" s="7">
        <v>24.931571000000002</v>
      </c>
      <c r="I11" s="21">
        <v>499.8</v>
      </c>
      <c r="J11" s="67" t="s">
        <v>173</v>
      </c>
      <c r="K11" s="68" t="s">
        <v>226</v>
      </c>
      <c r="L11" s="69">
        <v>6</v>
      </c>
      <c r="M11" s="27"/>
      <c r="N11" s="5"/>
      <c r="O11" s="5"/>
      <c r="P11" s="5"/>
      <c r="Q11" s="5"/>
      <c r="R11" s="6"/>
      <c r="S11" s="1" t="s">
        <v>14</v>
      </c>
      <c r="U11" s="61" t="s">
        <v>224</v>
      </c>
    </row>
    <row r="12" spans="2:21" x14ac:dyDescent="0.4">
      <c r="B12" s="4"/>
      <c r="C12" s="5"/>
      <c r="D12" s="5"/>
      <c r="E12" s="5"/>
      <c r="F12" s="5"/>
      <c r="G12" s="7"/>
      <c r="H12" s="7"/>
      <c r="I12" s="21"/>
      <c r="J12" s="67" t="s">
        <v>173</v>
      </c>
      <c r="K12" s="68" t="s">
        <v>225</v>
      </c>
      <c r="L12" s="69">
        <v>6</v>
      </c>
      <c r="M12" s="27"/>
      <c r="N12" s="5"/>
      <c r="O12" s="5"/>
      <c r="P12" s="5"/>
      <c r="Q12" s="5"/>
      <c r="R12" s="6"/>
      <c r="U12" s="61" t="s">
        <v>224</v>
      </c>
    </row>
    <row r="13" spans="2:21" x14ac:dyDescent="0.4">
      <c r="B13" s="4" t="s">
        <v>18</v>
      </c>
      <c r="C13" s="5" t="s">
        <v>4</v>
      </c>
      <c r="D13" s="5">
        <v>2196</v>
      </c>
      <c r="E13" s="5" t="s">
        <v>0</v>
      </c>
      <c r="F13" s="5" t="s">
        <v>16</v>
      </c>
      <c r="G13" s="7">
        <v>121.026612</v>
      </c>
      <c r="H13" s="7">
        <v>24.981770999999998</v>
      </c>
      <c r="I13" s="21">
        <v>1095.865</v>
      </c>
      <c r="J13" s="67" t="s">
        <v>173</v>
      </c>
      <c r="K13" s="68" t="s">
        <v>226</v>
      </c>
      <c r="L13" s="69">
        <v>17</v>
      </c>
      <c r="M13" s="27"/>
      <c r="N13" s="5"/>
      <c r="O13" s="5"/>
      <c r="P13" s="5"/>
      <c r="Q13" s="5">
        <v>180</v>
      </c>
      <c r="R13" s="6"/>
      <c r="S13" s="1" t="s">
        <v>17</v>
      </c>
    </row>
    <row r="14" spans="2:21" x14ac:dyDescent="0.4">
      <c r="B14" s="4"/>
      <c r="C14" s="5"/>
      <c r="D14" s="5"/>
      <c r="E14" s="5"/>
      <c r="F14" s="5"/>
      <c r="G14" s="7"/>
      <c r="H14" s="7"/>
      <c r="I14" s="21"/>
      <c r="J14" s="67" t="s">
        <v>173</v>
      </c>
      <c r="K14" s="68" t="s">
        <v>225</v>
      </c>
      <c r="L14" s="69">
        <v>4</v>
      </c>
      <c r="M14" s="27"/>
      <c r="N14" s="5"/>
      <c r="O14" s="5"/>
      <c r="P14" s="5"/>
      <c r="Q14" s="5">
        <v>180</v>
      </c>
      <c r="R14" s="6"/>
    </row>
    <row r="15" spans="2:21" ht="15" customHeight="1" x14ac:dyDescent="0.4">
      <c r="B15" s="4" t="s">
        <v>22</v>
      </c>
      <c r="C15" s="5" t="s">
        <v>23</v>
      </c>
      <c r="D15" s="5">
        <v>2091</v>
      </c>
      <c r="E15" s="5" t="s">
        <v>19</v>
      </c>
      <c r="F15" s="5" t="s">
        <v>20</v>
      </c>
      <c r="G15" s="7">
        <v>120.509089</v>
      </c>
      <c r="H15" s="7">
        <v>24.242277999999999</v>
      </c>
      <c r="I15" s="21">
        <v>871.72500000000002</v>
      </c>
      <c r="J15" s="64" t="s">
        <v>181</v>
      </c>
      <c r="K15" s="65" t="s">
        <v>264</v>
      </c>
      <c r="L15" s="66">
        <v>7</v>
      </c>
      <c r="M15" s="27" t="s">
        <v>267</v>
      </c>
      <c r="N15" s="5" t="s">
        <v>268</v>
      </c>
      <c r="O15" s="5"/>
      <c r="P15" s="5"/>
      <c r="Q15" s="5">
        <v>202</v>
      </c>
      <c r="R15" s="6"/>
      <c r="S15" s="1" t="s">
        <v>21</v>
      </c>
    </row>
    <row r="16" spans="2:21" ht="15" customHeight="1" x14ac:dyDescent="0.4">
      <c r="B16" s="4"/>
      <c r="C16" s="5"/>
      <c r="D16" s="5"/>
      <c r="E16" s="5"/>
      <c r="F16" s="5"/>
      <c r="G16" s="7"/>
      <c r="H16" s="7"/>
      <c r="I16" s="21"/>
      <c r="J16" s="64" t="s">
        <v>181</v>
      </c>
      <c r="K16" s="65" t="s">
        <v>265</v>
      </c>
      <c r="L16" s="66">
        <v>8</v>
      </c>
      <c r="M16" s="27" t="s">
        <v>267</v>
      </c>
      <c r="N16" s="5" t="s">
        <v>268</v>
      </c>
      <c r="O16" s="5"/>
      <c r="P16" s="5"/>
      <c r="Q16" s="5">
        <v>202</v>
      </c>
      <c r="R16" s="6"/>
    </row>
    <row r="17" spans="2:24" ht="15" customHeight="1" x14ac:dyDescent="0.4">
      <c r="B17" s="4"/>
      <c r="C17" s="5"/>
      <c r="D17" s="5"/>
      <c r="E17" s="5"/>
      <c r="F17" s="5"/>
      <c r="G17" s="7"/>
      <c r="H17" s="7"/>
      <c r="I17" s="21"/>
      <c r="J17" s="64" t="s">
        <v>181</v>
      </c>
      <c r="K17" s="65" t="s">
        <v>266</v>
      </c>
      <c r="L17" s="66">
        <v>15</v>
      </c>
      <c r="M17" s="27" t="s">
        <v>267</v>
      </c>
      <c r="N17" s="5" t="s">
        <v>268</v>
      </c>
      <c r="O17" s="5"/>
      <c r="P17" s="5"/>
      <c r="Q17" s="5">
        <v>202</v>
      </c>
      <c r="R17" s="6"/>
    </row>
    <row r="18" spans="2:24" ht="15" customHeight="1" x14ac:dyDescent="0.4">
      <c r="B18" s="114" t="s">
        <v>269</v>
      </c>
      <c r="C18" s="59" t="s">
        <v>23</v>
      </c>
      <c r="D18" s="59"/>
      <c r="E18" s="59" t="s">
        <v>270</v>
      </c>
      <c r="F18" s="59" t="s">
        <v>271</v>
      </c>
      <c r="G18" s="7"/>
      <c r="H18" s="7"/>
      <c r="I18" s="60">
        <v>22464</v>
      </c>
      <c r="J18" s="18" t="s">
        <v>106</v>
      </c>
      <c r="K18" s="5" t="s">
        <v>119</v>
      </c>
      <c r="L18" s="66"/>
      <c r="M18" s="27" t="s">
        <v>107</v>
      </c>
      <c r="N18" s="5" t="s">
        <v>108</v>
      </c>
      <c r="O18" s="5">
        <v>57600</v>
      </c>
      <c r="P18" s="5">
        <v>390</v>
      </c>
      <c r="Q18" s="5">
        <v>270</v>
      </c>
      <c r="R18" s="6">
        <v>12</v>
      </c>
      <c r="U18" s="61" t="s">
        <v>276</v>
      </c>
    </row>
    <row r="19" spans="2:24" ht="15" customHeight="1" x14ac:dyDescent="0.4">
      <c r="B19" s="114" t="s">
        <v>269</v>
      </c>
      <c r="C19" s="59" t="s">
        <v>23</v>
      </c>
      <c r="D19" s="59"/>
      <c r="E19" s="59" t="s">
        <v>270</v>
      </c>
      <c r="F19" s="59" t="s">
        <v>272</v>
      </c>
      <c r="G19" s="7"/>
      <c r="H19" s="7"/>
      <c r="I19" s="60">
        <v>10136.879999999999</v>
      </c>
      <c r="J19" s="18" t="s">
        <v>106</v>
      </c>
      <c r="K19" s="5" t="s">
        <v>119</v>
      </c>
      <c r="L19" s="66"/>
      <c r="M19" s="27" t="s">
        <v>107</v>
      </c>
      <c r="N19" s="5" t="s">
        <v>108</v>
      </c>
      <c r="O19" s="5">
        <v>25992</v>
      </c>
      <c r="P19" s="5">
        <v>390</v>
      </c>
      <c r="Q19" s="5"/>
      <c r="R19" s="6">
        <v>12</v>
      </c>
      <c r="U19" s="61" t="s">
        <v>284</v>
      </c>
    </row>
    <row r="20" spans="2:24" x14ac:dyDescent="0.4">
      <c r="B20" s="4" t="s">
        <v>27</v>
      </c>
      <c r="C20" s="5" t="s">
        <v>28</v>
      </c>
      <c r="D20" s="5">
        <v>2576</v>
      </c>
      <c r="E20" s="5" t="s">
        <v>24</v>
      </c>
      <c r="F20" s="5" t="s">
        <v>25</v>
      </c>
      <c r="G20" s="7">
        <v>120.445134</v>
      </c>
      <c r="H20" s="7">
        <v>23.438603000000001</v>
      </c>
      <c r="I20" s="21">
        <v>4363.92</v>
      </c>
      <c r="J20" s="18" t="s">
        <v>105</v>
      </c>
      <c r="K20" s="5" t="s">
        <v>104</v>
      </c>
      <c r="L20" s="24">
        <v>63</v>
      </c>
      <c r="M20" s="27" t="s">
        <v>102</v>
      </c>
      <c r="N20" s="5" t="s">
        <v>103</v>
      </c>
      <c r="O20" s="5">
        <v>11484</v>
      </c>
      <c r="P20" s="5">
        <v>380</v>
      </c>
      <c r="Q20" s="5">
        <v>235.5</v>
      </c>
      <c r="R20" s="6">
        <v>12</v>
      </c>
      <c r="S20" s="1" t="s">
        <v>26</v>
      </c>
    </row>
    <row r="21" spans="2:24" x14ac:dyDescent="0.4">
      <c r="B21" s="4" t="s">
        <v>32</v>
      </c>
      <c r="C21" s="5" t="s">
        <v>28</v>
      </c>
      <c r="D21" s="5">
        <v>2574</v>
      </c>
      <c r="E21" s="5" t="s">
        <v>29</v>
      </c>
      <c r="F21" s="5" t="s">
        <v>30</v>
      </c>
      <c r="G21" s="7">
        <v>120.23098</v>
      </c>
      <c r="H21" s="7">
        <v>23.390948999999999</v>
      </c>
      <c r="I21" s="60">
        <v>21298.68</v>
      </c>
      <c r="J21" s="18" t="s">
        <v>106</v>
      </c>
      <c r="K21" s="5" t="s">
        <v>119</v>
      </c>
      <c r="L21" s="24"/>
      <c r="M21" s="27" t="s">
        <v>107</v>
      </c>
      <c r="N21" s="5" t="s">
        <v>108</v>
      </c>
      <c r="O21" s="5">
        <v>54612</v>
      </c>
      <c r="P21" s="5">
        <v>390</v>
      </c>
      <c r="Q21" s="5">
        <v>156</v>
      </c>
      <c r="R21" s="6">
        <v>12</v>
      </c>
      <c r="S21" s="1" t="s">
        <v>31</v>
      </c>
      <c r="U21" s="61" t="s">
        <v>276</v>
      </c>
    </row>
    <row r="22" spans="2:24" x14ac:dyDescent="0.4">
      <c r="B22" s="4" t="s">
        <v>100</v>
      </c>
      <c r="C22" s="8" t="s">
        <v>101</v>
      </c>
      <c r="D22" s="5"/>
      <c r="E22" s="5" t="s">
        <v>98</v>
      </c>
      <c r="F22" s="5" t="s">
        <v>99</v>
      </c>
      <c r="G22" s="7">
        <v>120.279257</v>
      </c>
      <c r="H22" s="7">
        <v>22.761759000000001</v>
      </c>
      <c r="I22" s="21">
        <v>4085.64</v>
      </c>
      <c r="J22" s="18" t="s">
        <v>106</v>
      </c>
      <c r="K22" s="5" t="s">
        <v>119</v>
      </c>
      <c r="L22" s="24">
        <v>36</v>
      </c>
      <c r="M22" s="27" t="s">
        <v>107</v>
      </c>
      <c r="N22" s="5" t="s">
        <v>108</v>
      </c>
      <c r="O22" s="5">
        <v>10476</v>
      </c>
      <c r="P22" s="5">
        <v>390</v>
      </c>
      <c r="Q22" s="5">
        <v>180</v>
      </c>
      <c r="R22" s="6">
        <v>12</v>
      </c>
    </row>
    <row r="23" spans="2:24" x14ac:dyDescent="0.4">
      <c r="B23" s="4" t="s">
        <v>36</v>
      </c>
      <c r="C23" s="5" t="s">
        <v>37</v>
      </c>
      <c r="D23" s="5">
        <v>2436</v>
      </c>
      <c r="E23" s="5" t="s">
        <v>33</v>
      </c>
      <c r="F23" s="5" t="s">
        <v>34</v>
      </c>
      <c r="G23" s="7">
        <v>120.49966000000001</v>
      </c>
      <c r="H23" s="7">
        <v>22.506989999999998</v>
      </c>
      <c r="I23" s="60">
        <v>389.3</v>
      </c>
      <c r="J23" s="18" t="s">
        <v>173</v>
      </c>
      <c r="K23" s="5" t="s">
        <v>172</v>
      </c>
      <c r="L23" s="24">
        <v>7</v>
      </c>
      <c r="M23" s="27" t="s">
        <v>161</v>
      </c>
      <c r="N23" s="5" t="s">
        <v>162</v>
      </c>
      <c r="O23" s="5">
        <v>1235</v>
      </c>
      <c r="P23" s="5">
        <v>315</v>
      </c>
      <c r="Q23" s="5">
        <v>180</v>
      </c>
      <c r="R23" s="6">
        <v>5</v>
      </c>
      <c r="S23" s="1" t="s">
        <v>35</v>
      </c>
      <c r="U23" s="61" t="s">
        <v>171</v>
      </c>
      <c r="X23" s="61" t="s">
        <v>167</v>
      </c>
    </row>
    <row r="24" spans="2:24" x14ac:dyDescent="0.4">
      <c r="B24" s="4" t="s">
        <v>41</v>
      </c>
      <c r="C24" s="5" t="s">
        <v>37</v>
      </c>
      <c r="D24" s="5">
        <v>2462</v>
      </c>
      <c r="E24" s="5" t="s">
        <v>38</v>
      </c>
      <c r="F24" s="5" t="s">
        <v>39</v>
      </c>
      <c r="G24" s="7">
        <v>120.49017000000001</v>
      </c>
      <c r="H24" s="7">
        <v>22.8264</v>
      </c>
      <c r="I24" s="21">
        <v>345.87</v>
      </c>
      <c r="J24" s="18" t="s">
        <v>173</v>
      </c>
      <c r="K24" s="5" t="s">
        <v>174</v>
      </c>
      <c r="L24" s="24">
        <v>7</v>
      </c>
      <c r="M24" s="27" t="s">
        <v>161</v>
      </c>
      <c r="N24" s="5" t="s">
        <v>162</v>
      </c>
      <c r="O24" s="5">
        <v>1098</v>
      </c>
      <c r="P24" s="5">
        <v>315</v>
      </c>
      <c r="Q24" s="5"/>
      <c r="R24" s="6"/>
      <c r="S24" s="1" t="s">
        <v>40</v>
      </c>
    </row>
    <row r="25" spans="2:24" x14ac:dyDescent="0.4">
      <c r="B25" s="4" t="s">
        <v>44</v>
      </c>
      <c r="C25" s="5" t="s">
        <v>37</v>
      </c>
      <c r="D25" s="5">
        <v>2463</v>
      </c>
      <c r="E25" s="5" t="s">
        <v>38</v>
      </c>
      <c r="F25" s="5" t="s">
        <v>42</v>
      </c>
      <c r="G25" s="7">
        <v>120.49269</v>
      </c>
      <c r="H25" s="7">
        <v>22.817730000000001</v>
      </c>
      <c r="I25" s="21">
        <v>397.53</v>
      </c>
      <c r="J25" s="18" t="s">
        <v>173</v>
      </c>
      <c r="K25" s="5" t="s">
        <v>175</v>
      </c>
      <c r="L25" s="24">
        <v>8</v>
      </c>
      <c r="M25" s="27" t="s">
        <v>161</v>
      </c>
      <c r="N25" s="5" t="s">
        <v>162</v>
      </c>
      <c r="O25" s="5">
        <v>1262</v>
      </c>
      <c r="P25" s="5">
        <v>315</v>
      </c>
      <c r="Q25" s="5"/>
      <c r="R25" s="6"/>
      <c r="S25" s="1" t="s">
        <v>43</v>
      </c>
    </row>
    <row r="26" spans="2:24" x14ac:dyDescent="0.4">
      <c r="B26" s="4" t="s">
        <v>47</v>
      </c>
      <c r="C26" s="5" t="s">
        <v>37</v>
      </c>
      <c r="D26" s="5">
        <v>2464</v>
      </c>
      <c r="E26" s="5" t="s">
        <v>38</v>
      </c>
      <c r="F26" s="5" t="s">
        <v>45</v>
      </c>
      <c r="G26" s="7">
        <v>120.47296</v>
      </c>
      <c r="H26" s="7">
        <v>22.812290000000001</v>
      </c>
      <c r="I26" s="21">
        <v>393.75</v>
      </c>
      <c r="J26" s="18" t="s">
        <v>173</v>
      </c>
      <c r="K26" s="5" t="s">
        <v>172</v>
      </c>
      <c r="L26" s="24">
        <v>7</v>
      </c>
      <c r="M26" s="27" t="s">
        <v>161</v>
      </c>
      <c r="N26" s="5" t="s">
        <v>162</v>
      </c>
      <c r="O26" s="5">
        <v>1250</v>
      </c>
      <c r="P26" s="5">
        <v>315</v>
      </c>
      <c r="Q26" s="5"/>
      <c r="R26" s="6"/>
      <c r="S26" s="1" t="s">
        <v>46</v>
      </c>
    </row>
    <row r="27" spans="2:24" x14ac:dyDescent="0.4">
      <c r="B27" s="4" t="s">
        <v>50</v>
      </c>
      <c r="C27" s="5" t="s">
        <v>37</v>
      </c>
      <c r="D27" s="5">
        <v>2465</v>
      </c>
      <c r="E27" s="5" t="s">
        <v>38</v>
      </c>
      <c r="F27" s="5" t="s">
        <v>48</v>
      </c>
      <c r="G27" s="7">
        <v>120.48314999999999</v>
      </c>
      <c r="H27" s="7">
        <v>22.805330000000001</v>
      </c>
      <c r="I27" s="60">
        <v>817.74</v>
      </c>
      <c r="J27" s="18" t="s">
        <v>173</v>
      </c>
      <c r="K27" s="5" t="s">
        <v>172</v>
      </c>
      <c r="L27" s="24">
        <v>9</v>
      </c>
      <c r="M27" s="27" t="s">
        <v>161</v>
      </c>
      <c r="N27" s="5" t="s">
        <v>162</v>
      </c>
      <c r="O27" s="5">
        <v>1585</v>
      </c>
      <c r="P27" s="5">
        <v>315</v>
      </c>
      <c r="Q27" s="59"/>
      <c r="R27" s="6"/>
      <c r="S27" s="1" t="s">
        <v>49</v>
      </c>
      <c r="U27" s="61" t="s">
        <v>168</v>
      </c>
    </row>
    <row r="28" spans="2:24" x14ac:dyDescent="0.4">
      <c r="B28" s="4"/>
      <c r="C28" s="5"/>
      <c r="D28" s="5"/>
      <c r="E28" s="5"/>
      <c r="F28" s="5"/>
      <c r="G28" s="7"/>
      <c r="H28" s="7"/>
      <c r="I28" s="60"/>
      <c r="J28" s="18" t="s">
        <v>173</v>
      </c>
      <c r="K28" s="5" t="s">
        <v>172</v>
      </c>
      <c r="L28" s="24">
        <v>6</v>
      </c>
      <c r="M28" s="27" t="s">
        <v>161</v>
      </c>
      <c r="N28" s="5" t="s">
        <v>162</v>
      </c>
      <c r="O28" s="5">
        <v>1011</v>
      </c>
      <c r="P28" s="5">
        <v>315</v>
      </c>
      <c r="Q28" s="59"/>
      <c r="R28" s="6"/>
      <c r="U28" s="61" t="s">
        <v>166</v>
      </c>
    </row>
    <row r="29" spans="2:24" x14ac:dyDescent="0.4">
      <c r="B29" s="4" t="s">
        <v>53</v>
      </c>
      <c r="C29" s="5" t="s">
        <v>37</v>
      </c>
      <c r="D29" s="5">
        <v>2466</v>
      </c>
      <c r="E29" s="5" t="s">
        <v>38</v>
      </c>
      <c r="F29" s="5" t="s">
        <v>51</v>
      </c>
      <c r="G29" s="7">
        <v>120.49807</v>
      </c>
      <c r="H29" s="7">
        <v>22.816050000000001</v>
      </c>
      <c r="I29" s="21">
        <v>464.31</v>
      </c>
      <c r="J29" s="18" t="s">
        <v>173</v>
      </c>
      <c r="K29" s="5" t="s">
        <v>172</v>
      </c>
      <c r="L29" s="24">
        <v>8</v>
      </c>
      <c r="M29" s="27" t="s">
        <v>161</v>
      </c>
      <c r="N29" s="5" t="s">
        <v>162</v>
      </c>
      <c r="O29" s="5">
        <v>1474</v>
      </c>
      <c r="P29" s="5">
        <v>315</v>
      </c>
      <c r="Q29" s="5"/>
      <c r="R29" s="6"/>
      <c r="S29" s="1" t="s">
        <v>52</v>
      </c>
    </row>
    <row r="30" spans="2:24" x14ac:dyDescent="0.4">
      <c r="B30" s="4" t="s">
        <v>56</v>
      </c>
      <c r="C30" s="5" t="s">
        <v>37</v>
      </c>
      <c r="D30" s="5">
        <v>2467</v>
      </c>
      <c r="E30" s="5" t="s">
        <v>38</v>
      </c>
      <c r="F30" s="5" t="s">
        <v>54</v>
      </c>
      <c r="G30" s="7">
        <v>120.507977</v>
      </c>
      <c r="H30" s="7">
        <v>22.816496999999998</v>
      </c>
      <c r="I30" s="21">
        <v>499.59</v>
      </c>
      <c r="J30" s="18" t="s">
        <v>173</v>
      </c>
      <c r="K30" s="5" t="s">
        <v>172</v>
      </c>
      <c r="L30" s="24">
        <v>9</v>
      </c>
      <c r="M30" s="27" t="s">
        <v>161</v>
      </c>
      <c r="N30" s="5" t="s">
        <v>162</v>
      </c>
      <c r="O30" s="5">
        <v>1586</v>
      </c>
      <c r="P30" s="5">
        <v>315</v>
      </c>
      <c r="Q30" s="5"/>
      <c r="R30" s="6"/>
      <c r="S30" s="1" t="s">
        <v>55</v>
      </c>
    </row>
    <row r="31" spans="2:24" x14ac:dyDescent="0.4">
      <c r="B31" s="4" t="s">
        <v>59</v>
      </c>
      <c r="C31" s="5" t="s">
        <v>37</v>
      </c>
      <c r="D31" s="5">
        <v>2468</v>
      </c>
      <c r="E31" s="5" t="s">
        <v>38</v>
      </c>
      <c r="F31" s="5" t="s">
        <v>57</v>
      </c>
      <c r="G31" s="7">
        <v>120.50028</v>
      </c>
      <c r="H31" s="7">
        <v>22.826160000000002</v>
      </c>
      <c r="I31" s="21">
        <v>331.065</v>
      </c>
      <c r="J31" s="18" t="s">
        <v>173</v>
      </c>
      <c r="K31" s="5" t="s">
        <v>172</v>
      </c>
      <c r="L31" s="24">
        <v>6</v>
      </c>
      <c r="M31" s="27" t="s">
        <v>161</v>
      </c>
      <c r="N31" s="5" t="s">
        <v>162</v>
      </c>
      <c r="O31" s="5">
        <v>1051</v>
      </c>
      <c r="P31" s="5">
        <v>315</v>
      </c>
      <c r="Q31" s="5"/>
      <c r="R31" s="6"/>
      <c r="S31" s="1" t="s">
        <v>58</v>
      </c>
    </row>
    <row r="32" spans="2:24" x14ac:dyDescent="0.4">
      <c r="B32" s="4" t="s">
        <v>62</v>
      </c>
      <c r="C32" s="5" t="s">
        <v>37</v>
      </c>
      <c r="D32" s="5">
        <v>2469</v>
      </c>
      <c r="E32" s="5" t="s">
        <v>38</v>
      </c>
      <c r="F32" s="5" t="s">
        <v>60</v>
      </c>
      <c r="G32" s="7">
        <v>120.527694</v>
      </c>
      <c r="H32" s="7">
        <v>22.824280000000002</v>
      </c>
      <c r="I32" s="21">
        <v>888.3</v>
      </c>
      <c r="J32" s="18" t="s">
        <v>173</v>
      </c>
      <c r="K32" s="5" t="s">
        <v>172</v>
      </c>
      <c r="L32" s="24">
        <v>9</v>
      </c>
      <c r="M32" s="27" t="s">
        <v>161</v>
      </c>
      <c r="N32" s="5" t="s">
        <v>162</v>
      </c>
      <c r="O32" s="5">
        <v>1470</v>
      </c>
      <c r="P32" s="5">
        <v>315</v>
      </c>
      <c r="Q32" s="5"/>
      <c r="R32" s="6"/>
      <c r="S32" s="1" t="s">
        <v>61</v>
      </c>
    </row>
    <row r="33" spans="2:21" ht="15" customHeight="1" x14ac:dyDescent="0.4">
      <c r="B33" s="4"/>
      <c r="C33" s="5"/>
      <c r="D33" s="5"/>
      <c r="E33" s="5"/>
      <c r="F33" s="5"/>
      <c r="G33" s="7"/>
      <c r="H33" s="7"/>
      <c r="I33" s="21"/>
      <c r="J33" s="18" t="s">
        <v>173</v>
      </c>
      <c r="K33" s="5" t="s">
        <v>172</v>
      </c>
      <c r="L33" s="24">
        <v>7</v>
      </c>
      <c r="M33" s="27" t="s">
        <v>161</v>
      </c>
      <c r="N33" s="5" t="s">
        <v>162</v>
      </c>
      <c r="O33" s="5">
        <v>1350</v>
      </c>
      <c r="P33" s="5">
        <v>315</v>
      </c>
      <c r="Q33" s="5"/>
      <c r="R33" s="6"/>
      <c r="U33" s="61" t="s">
        <v>171</v>
      </c>
    </row>
    <row r="34" spans="2:21" x14ac:dyDescent="0.4">
      <c r="B34" s="4" t="s">
        <v>66</v>
      </c>
      <c r="C34" s="5" t="s">
        <v>37</v>
      </c>
      <c r="D34" s="5">
        <v>2470</v>
      </c>
      <c r="E34" s="5" t="s">
        <v>63</v>
      </c>
      <c r="F34" s="5" t="s">
        <v>64</v>
      </c>
      <c r="G34" s="7">
        <v>120.605594</v>
      </c>
      <c r="H34" s="7">
        <v>22.663284000000001</v>
      </c>
      <c r="I34" s="21">
        <v>499.59</v>
      </c>
      <c r="J34" s="18" t="s">
        <v>173</v>
      </c>
      <c r="K34" s="5" t="s">
        <v>172</v>
      </c>
      <c r="L34" s="24">
        <v>9</v>
      </c>
      <c r="M34" s="27" t="s">
        <v>161</v>
      </c>
      <c r="N34" s="5" t="s">
        <v>162</v>
      </c>
      <c r="O34" s="5">
        <v>1586</v>
      </c>
      <c r="P34" s="5">
        <v>315</v>
      </c>
      <c r="Q34" s="5">
        <v>186</v>
      </c>
      <c r="R34" s="6">
        <v>5</v>
      </c>
      <c r="S34" s="1" t="s">
        <v>65</v>
      </c>
      <c r="U34" s="61" t="s">
        <v>170</v>
      </c>
    </row>
    <row r="35" spans="2:21" x14ac:dyDescent="0.4">
      <c r="B35" s="4" t="s">
        <v>70</v>
      </c>
      <c r="C35" s="5" t="s">
        <v>37</v>
      </c>
      <c r="D35" s="5">
        <v>2471</v>
      </c>
      <c r="E35" s="5" t="s">
        <v>67</v>
      </c>
      <c r="F35" s="5" t="s">
        <v>68</v>
      </c>
      <c r="G35" s="7">
        <v>120.552667</v>
      </c>
      <c r="H35" s="7">
        <v>22.795331999999998</v>
      </c>
      <c r="I35" s="21">
        <v>401.31</v>
      </c>
      <c r="J35" s="18" t="s">
        <v>173</v>
      </c>
      <c r="K35" s="5" t="s">
        <v>172</v>
      </c>
      <c r="L35" s="24">
        <v>7</v>
      </c>
      <c r="M35" s="27" t="s">
        <v>161</v>
      </c>
      <c r="N35" s="5" t="s">
        <v>162</v>
      </c>
      <c r="O35" s="5">
        <v>1274</v>
      </c>
      <c r="P35" s="5">
        <v>315</v>
      </c>
      <c r="Q35" s="5"/>
      <c r="R35" s="6"/>
      <c r="S35" s="1" t="s">
        <v>69</v>
      </c>
    </row>
    <row r="36" spans="2:21" x14ac:dyDescent="0.4">
      <c r="B36" s="4" t="s">
        <v>74</v>
      </c>
      <c r="C36" s="5" t="s">
        <v>37</v>
      </c>
      <c r="D36" s="5">
        <v>2570</v>
      </c>
      <c r="E36" s="5" t="s">
        <v>71</v>
      </c>
      <c r="F36" s="5" t="s">
        <v>72</v>
      </c>
      <c r="G36" s="7">
        <v>120.575248</v>
      </c>
      <c r="H36" s="7">
        <v>22.521145000000001</v>
      </c>
      <c r="I36" s="21">
        <v>498.96</v>
      </c>
      <c r="J36" s="18" t="s">
        <v>173</v>
      </c>
      <c r="K36" s="5" t="s">
        <v>172</v>
      </c>
      <c r="L36" s="24">
        <v>8</v>
      </c>
      <c r="M36" s="27" t="s">
        <v>161</v>
      </c>
      <c r="N36" s="5" t="s">
        <v>162</v>
      </c>
      <c r="O36" s="5">
        <v>1584</v>
      </c>
      <c r="P36" s="5">
        <v>315</v>
      </c>
      <c r="Q36" s="5">
        <v>240</v>
      </c>
      <c r="R36" s="6">
        <v>4.5</v>
      </c>
      <c r="S36" s="1" t="s">
        <v>73</v>
      </c>
      <c r="U36" s="61" t="s">
        <v>169</v>
      </c>
    </row>
    <row r="37" spans="2:21" x14ac:dyDescent="0.4">
      <c r="B37" s="4" t="s">
        <v>78</v>
      </c>
      <c r="C37" s="5" t="s">
        <v>79</v>
      </c>
      <c r="D37" s="5">
        <v>2192</v>
      </c>
      <c r="E37" s="5" t="s">
        <v>75</v>
      </c>
      <c r="F37" s="5" t="s">
        <v>76</v>
      </c>
      <c r="G37" s="7">
        <v>121.423456</v>
      </c>
      <c r="H37" s="7">
        <v>23.668651000000001</v>
      </c>
      <c r="I37" s="21">
        <v>201.3</v>
      </c>
      <c r="J37" s="18" t="s">
        <v>179</v>
      </c>
      <c r="K37" s="5" t="s">
        <v>177</v>
      </c>
      <c r="L37" s="24">
        <v>7</v>
      </c>
      <c r="M37" s="27"/>
      <c r="N37" s="5"/>
      <c r="O37" s="5"/>
      <c r="P37" s="5"/>
      <c r="Q37" s="5"/>
      <c r="R37" s="6"/>
      <c r="S37" s="1" t="s">
        <v>77</v>
      </c>
    </row>
    <row r="38" spans="2:21" x14ac:dyDescent="0.4">
      <c r="B38" s="4" t="s">
        <v>82</v>
      </c>
      <c r="C38" s="5" t="s">
        <v>79</v>
      </c>
      <c r="D38" s="5">
        <v>2193</v>
      </c>
      <c r="E38" s="5" t="s">
        <v>75</v>
      </c>
      <c r="F38" s="5" t="s">
        <v>80</v>
      </c>
      <c r="G38" s="7">
        <v>121.423456</v>
      </c>
      <c r="H38" s="7">
        <v>23.668651000000001</v>
      </c>
      <c r="I38" s="21">
        <v>230.27500000000001</v>
      </c>
      <c r="J38" s="18" t="s">
        <v>178</v>
      </c>
      <c r="K38" s="5" t="s">
        <v>177</v>
      </c>
      <c r="L38" s="24">
        <v>8</v>
      </c>
      <c r="M38" s="27"/>
      <c r="N38" s="5"/>
      <c r="O38" s="5"/>
      <c r="P38" s="5"/>
      <c r="Q38" s="5"/>
      <c r="R38" s="6"/>
      <c r="S38" s="1" t="s">
        <v>81</v>
      </c>
    </row>
    <row r="39" spans="2:21" ht="16" thickBot="1" x14ac:dyDescent="0.45">
      <c r="B39" s="9" t="s">
        <v>86</v>
      </c>
      <c r="C39" s="10" t="s">
        <v>79</v>
      </c>
      <c r="D39" s="10">
        <v>2194</v>
      </c>
      <c r="E39" s="10" t="s">
        <v>83</v>
      </c>
      <c r="F39" s="10" t="s">
        <v>84</v>
      </c>
      <c r="G39" s="11">
        <v>121.524745</v>
      </c>
      <c r="H39" s="11">
        <v>23.847159000000001</v>
      </c>
      <c r="I39" s="22">
        <v>218.99</v>
      </c>
      <c r="J39" s="19" t="s">
        <v>178</v>
      </c>
      <c r="K39" s="10" t="s">
        <v>176</v>
      </c>
      <c r="L39" s="25">
        <v>7</v>
      </c>
      <c r="M39" s="28"/>
      <c r="N39" s="10"/>
      <c r="O39" s="10"/>
      <c r="P39" s="10"/>
      <c r="Q39" s="10"/>
      <c r="R39" s="12"/>
      <c r="S39" s="1" t="s">
        <v>85</v>
      </c>
    </row>
    <row r="40" spans="2:21" ht="16" thickTop="1" x14ac:dyDescent="0.4">
      <c r="I40" s="2">
        <f>SUM(I4:I39)</f>
        <v>74826.900000000009</v>
      </c>
    </row>
  </sheetData>
  <mergeCells count="3">
    <mergeCell ref="J2:L2"/>
    <mergeCell ref="M2:R2"/>
    <mergeCell ref="B2:I2"/>
  </mergeCells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F464C1-0BF7-41E4-8FB8-D396FF14EEF8}">
  <dimension ref="B1:H21"/>
  <sheetViews>
    <sheetView topLeftCell="A7" workbookViewId="0">
      <selection activeCell="G13" sqref="G13"/>
    </sheetView>
  </sheetViews>
  <sheetFormatPr defaultColWidth="8.90625" defaultRowHeight="15.5" x14ac:dyDescent="0.4"/>
  <cols>
    <col min="1" max="1" width="3.54296875" style="1" customWidth="1"/>
    <col min="2" max="2" width="14.08984375" style="1" customWidth="1"/>
    <col min="3" max="3" width="10.81640625" style="1" customWidth="1"/>
    <col min="4" max="4" width="17.26953125" style="1" bestFit="1" customWidth="1"/>
    <col min="5" max="5" width="17.36328125" style="1" customWidth="1"/>
    <col min="6" max="6" width="16.54296875" style="1" customWidth="1"/>
    <col min="7" max="7" width="23" style="1" customWidth="1"/>
    <col min="8" max="16384" width="8.90625" style="1"/>
  </cols>
  <sheetData>
    <row r="1" spans="2:8" ht="16" thickBot="1" x14ac:dyDescent="0.45"/>
    <row r="2" spans="2:8" ht="32" thickTop="1" thickBot="1" x14ac:dyDescent="0.45">
      <c r="B2" s="83" t="s">
        <v>116</v>
      </c>
      <c r="C2" s="84"/>
      <c r="D2" s="85"/>
      <c r="E2" s="37" t="s">
        <v>118</v>
      </c>
      <c r="F2" s="38" t="s">
        <v>180</v>
      </c>
      <c r="G2" s="38" t="s">
        <v>117</v>
      </c>
      <c r="H2" s="39" t="s">
        <v>112</v>
      </c>
    </row>
    <row r="3" spans="2:8" x14ac:dyDescent="0.4">
      <c r="B3" s="77" t="s">
        <v>115</v>
      </c>
      <c r="C3" s="79" t="s">
        <v>24</v>
      </c>
      <c r="D3" s="81" t="s">
        <v>25</v>
      </c>
      <c r="E3" s="17">
        <v>18</v>
      </c>
      <c r="F3" s="14">
        <v>10</v>
      </c>
      <c r="G3" s="14">
        <v>55</v>
      </c>
      <c r="H3" s="40">
        <f>E3*F3*G3</f>
        <v>9900</v>
      </c>
    </row>
    <row r="4" spans="2:8" ht="16.75" customHeight="1" thickBot="1" x14ac:dyDescent="0.45">
      <c r="B4" s="78"/>
      <c r="C4" s="80"/>
      <c r="D4" s="82"/>
      <c r="E4" s="19">
        <v>18</v>
      </c>
      <c r="F4" s="10">
        <v>11</v>
      </c>
      <c r="G4" s="10">
        <v>8</v>
      </c>
      <c r="H4" s="41">
        <f>E4*F4*G4</f>
        <v>1584</v>
      </c>
    </row>
    <row r="5" spans="2:8" ht="16" thickTop="1" x14ac:dyDescent="0.4">
      <c r="G5" s="1">
        <f>SUM(G3:G4)</f>
        <v>63</v>
      </c>
      <c r="H5" s="36">
        <f>SUM(H3:H4)</f>
        <v>11484</v>
      </c>
    </row>
    <row r="6" spans="2:8" ht="16" thickBot="1" x14ac:dyDescent="0.45"/>
    <row r="7" spans="2:8" ht="32" thickTop="1" thickBot="1" x14ac:dyDescent="0.45">
      <c r="B7" s="83" t="s">
        <v>116</v>
      </c>
      <c r="C7" s="84"/>
      <c r="D7" s="85"/>
      <c r="E7" s="37" t="s">
        <v>118</v>
      </c>
      <c r="F7" s="38" t="s">
        <v>180</v>
      </c>
      <c r="G7" s="38" t="s">
        <v>117</v>
      </c>
      <c r="H7" s="39" t="s">
        <v>112</v>
      </c>
    </row>
    <row r="8" spans="2:8" x14ac:dyDescent="0.4">
      <c r="B8" s="77" t="s">
        <v>100</v>
      </c>
      <c r="C8" s="79" t="s">
        <v>98</v>
      </c>
      <c r="D8" s="81" t="s">
        <v>99</v>
      </c>
      <c r="E8" s="17">
        <v>18</v>
      </c>
      <c r="F8" s="14">
        <v>16</v>
      </c>
      <c r="G8" s="14">
        <v>30</v>
      </c>
      <c r="H8" s="40">
        <f>E8*F8*G8</f>
        <v>8640</v>
      </c>
    </row>
    <row r="9" spans="2:8" ht="16" thickBot="1" x14ac:dyDescent="0.45">
      <c r="B9" s="78"/>
      <c r="C9" s="80"/>
      <c r="D9" s="82"/>
      <c r="E9" s="19">
        <v>18</v>
      </c>
      <c r="F9" s="10">
        <v>17</v>
      </c>
      <c r="G9" s="10">
        <v>6</v>
      </c>
      <c r="H9" s="41">
        <f>E9*F9*G9</f>
        <v>1836</v>
      </c>
    </row>
    <row r="10" spans="2:8" ht="16" thickTop="1" x14ac:dyDescent="0.4">
      <c r="G10" s="1">
        <f>SUM(G8:G9)</f>
        <v>36</v>
      </c>
      <c r="H10" s="36">
        <f>SUM(H8:H9)</f>
        <v>10476</v>
      </c>
    </row>
    <row r="11" spans="2:8" ht="16" thickBot="1" x14ac:dyDescent="0.45"/>
    <row r="12" spans="2:8" ht="32" thickTop="1" thickBot="1" x14ac:dyDescent="0.45">
      <c r="B12" s="83" t="s">
        <v>116</v>
      </c>
      <c r="C12" s="84"/>
      <c r="D12" s="85"/>
      <c r="E12" s="37" t="s">
        <v>118</v>
      </c>
      <c r="F12" s="38" t="s">
        <v>180</v>
      </c>
      <c r="G12" s="38" t="s">
        <v>117</v>
      </c>
      <c r="H12" s="39" t="s">
        <v>112</v>
      </c>
    </row>
    <row r="13" spans="2:8" x14ac:dyDescent="0.4">
      <c r="B13" s="77" t="s">
        <v>32</v>
      </c>
      <c r="C13" s="79" t="s">
        <v>29</v>
      </c>
      <c r="D13" s="81" t="s">
        <v>30</v>
      </c>
      <c r="E13" s="17">
        <v>18</v>
      </c>
      <c r="F13" s="14">
        <v>16</v>
      </c>
      <c r="G13" s="14">
        <v>162</v>
      </c>
      <c r="H13" s="40">
        <f>E13*F13*G13</f>
        <v>46656</v>
      </c>
    </row>
    <row r="14" spans="2:8" ht="16" thickBot="1" x14ac:dyDescent="0.45">
      <c r="B14" s="78"/>
      <c r="C14" s="80"/>
      <c r="D14" s="82"/>
      <c r="E14" s="19">
        <v>18</v>
      </c>
      <c r="F14" s="10">
        <v>17</v>
      </c>
      <c r="G14" s="10">
        <v>26</v>
      </c>
      <c r="H14" s="41">
        <f>E14*F14*G14</f>
        <v>7956</v>
      </c>
    </row>
    <row r="15" spans="2:8" ht="16" thickTop="1" x14ac:dyDescent="0.4">
      <c r="G15" s="1">
        <f>SUM(G13:G14)</f>
        <v>188</v>
      </c>
      <c r="H15" s="36">
        <f>SUM(H13:H14)</f>
        <v>54612</v>
      </c>
    </row>
    <row r="17" spans="2:8" ht="16" thickBot="1" x14ac:dyDescent="0.45"/>
    <row r="18" spans="2:8" ht="32" thickTop="1" thickBot="1" x14ac:dyDescent="0.45">
      <c r="B18" s="83" t="s">
        <v>116</v>
      </c>
      <c r="C18" s="84"/>
      <c r="D18" s="85"/>
      <c r="E18" s="37" t="s">
        <v>118</v>
      </c>
      <c r="F18" s="38" t="s">
        <v>180</v>
      </c>
      <c r="G18" s="38" t="s">
        <v>117</v>
      </c>
      <c r="H18" s="39" t="s">
        <v>112</v>
      </c>
    </row>
    <row r="19" spans="2:8" x14ac:dyDescent="0.4">
      <c r="B19" s="77"/>
      <c r="C19" s="79" t="s">
        <v>273</v>
      </c>
      <c r="D19" s="81" t="s">
        <v>283</v>
      </c>
      <c r="E19" s="17">
        <v>18</v>
      </c>
      <c r="F19" s="14">
        <v>16</v>
      </c>
      <c r="G19" s="14">
        <v>269</v>
      </c>
      <c r="H19" s="40">
        <f>E19*F19*G19</f>
        <v>77472</v>
      </c>
    </row>
    <row r="20" spans="2:8" ht="16" thickBot="1" x14ac:dyDescent="0.45">
      <c r="B20" s="78"/>
      <c r="C20" s="80"/>
      <c r="D20" s="82"/>
      <c r="E20" s="19">
        <v>18</v>
      </c>
      <c r="F20" s="10">
        <v>17</v>
      </c>
      <c r="G20" s="10">
        <v>20</v>
      </c>
      <c r="H20" s="41">
        <f>E20*F20*G20</f>
        <v>6120</v>
      </c>
    </row>
    <row r="21" spans="2:8" ht="16" thickTop="1" x14ac:dyDescent="0.4">
      <c r="G21" s="1">
        <f>SUM(G19:G20)</f>
        <v>289</v>
      </c>
      <c r="H21" s="36">
        <f>SUM(H19:H20)</f>
        <v>83592</v>
      </c>
    </row>
  </sheetData>
  <mergeCells count="16">
    <mergeCell ref="B19:B20"/>
    <mergeCell ref="C19:C20"/>
    <mergeCell ref="D19:D20"/>
    <mergeCell ref="B12:D12"/>
    <mergeCell ref="B13:B14"/>
    <mergeCell ref="C13:C14"/>
    <mergeCell ref="D13:D14"/>
    <mergeCell ref="B18:D18"/>
    <mergeCell ref="B8:B9"/>
    <mergeCell ref="C8:C9"/>
    <mergeCell ref="D8:D9"/>
    <mergeCell ref="B2:D2"/>
    <mergeCell ref="B3:B4"/>
    <mergeCell ref="C3:C4"/>
    <mergeCell ref="D3:D4"/>
    <mergeCell ref="B7:D7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CF84B8-9A9F-4236-90EE-B0158A714080}">
  <sheetPr filterMode="1"/>
  <dimension ref="A1:AD151"/>
  <sheetViews>
    <sheetView workbookViewId="0">
      <selection activeCell="F22" sqref="F22:F146"/>
    </sheetView>
  </sheetViews>
  <sheetFormatPr defaultRowHeight="17" x14ac:dyDescent="0.4"/>
  <cols>
    <col min="2" max="2" width="8.90625" bestFit="1" customWidth="1"/>
    <col min="4" max="4" width="12.453125" bestFit="1" customWidth="1"/>
    <col min="5" max="6" width="8.90625" bestFit="1" customWidth="1"/>
    <col min="8" max="8" width="13.36328125" bestFit="1" customWidth="1"/>
    <col min="9" max="30" width="8.90625" bestFit="1" customWidth="1"/>
  </cols>
  <sheetData>
    <row r="1" spans="1:30" ht="17.5" thickBot="1" x14ac:dyDescent="0.3">
      <c r="A1" s="63" t="s">
        <v>220</v>
      </c>
      <c r="B1" s="63" t="s">
        <v>216</v>
      </c>
      <c r="C1" s="63" t="s">
        <v>185</v>
      </c>
      <c r="D1" s="63" t="s">
        <v>186</v>
      </c>
      <c r="E1" s="63" t="s">
        <v>187</v>
      </c>
      <c r="F1" s="63" t="s">
        <v>188</v>
      </c>
      <c r="G1" s="63" t="s">
        <v>189</v>
      </c>
      <c r="H1" s="63" t="s">
        <v>190</v>
      </c>
      <c r="I1" s="63" t="s">
        <v>191</v>
      </c>
      <c r="J1" s="63" t="s">
        <v>192</v>
      </c>
      <c r="K1" s="63" t="s">
        <v>193</v>
      </c>
      <c r="L1" s="63" t="s">
        <v>194</v>
      </c>
      <c r="M1" s="63" t="s">
        <v>195</v>
      </c>
      <c r="N1" s="63" t="s">
        <v>196</v>
      </c>
      <c r="O1" s="63" t="s">
        <v>197</v>
      </c>
      <c r="P1" s="63" t="s">
        <v>198</v>
      </c>
      <c r="Q1" s="63" t="s">
        <v>199</v>
      </c>
      <c r="R1" s="63" t="s">
        <v>200</v>
      </c>
      <c r="S1" s="63" t="s">
        <v>201</v>
      </c>
      <c r="T1" s="63" t="s">
        <v>202</v>
      </c>
      <c r="U1" s="63" t="s">
        <v>203</v>
      </c>
      <c r="V1" s="63" t="s">
        <v>204</v>
      </c>
      <c r="W1" s="63" t="s">
        <v>205</v>
      </c>
      <c r="X1" s="63" t="s">
        <v>206</v>
      </c>
      <c r="Y1" s="63" t="s">
        <v>207</v>
      </c>
      <c r="Z1" s="63" t="s">
        <v>208</v>
      </c>
      <c r="AA1" s="63" t="s">
        <v>209</v>
      </c>
      <c r="AB1" s="63" t="s">
        <v>210</v>
      </c>
      <c r="AC1" s="63" t="s">
        <v>211</v>
      </c>
      <c r="AD1" s="63" t="s">
        <v>212</v>
      </c>
    </row>
    <row r="2" spans="1:30" ht="17.5" hidden="1" thickBot="1" x14ac:dyDescent="0.45">
      <c r="A2" s="89"/>
      <c r="B2" s="92"/>
      <c r="C2" s="92"/>
      <c r="D2" s="95" t="s">
        <v>228</v>
      </c>
      <c r="E2" s="95" t="s">
        <v>215</v>
      </c>
      <c r="F2" s="95">
        <v>1</v>
      </c>
      <c r="G2" s="92" t="s">
        <v>221</v>
      </c>
      <c r="H2" s="98">
        <v>44280.593055555553</v>
      </c>
      <c r="I2" s="86">
        <v>3.83</v>
      </c>
      <c r="J2" s="86">
        <v>98.1</v>
      </c>
      <c r="K2" s="86">
        <v>48.6</v>
      </c>
      <c r="L2" s="86">
        <v>20083</v>
      </c>
      <c r="M2" s="86">
        <v>60</v>
      </c>
      <c r="N2" s="86">
        <v>132.19999999999999</v>
      </c>
      <c r="O2" s="86">
        <v>99066</v>
      </c>
      <c r="P2" s="86">
        <v>2</v>
      </c>
      <c r="Q2" s="86">
        <v>733.2</v>
      </c>
      <c r="R2" s="86">
        <v>699.8</v>
      </c>
      <c r="S2" s="86">
        <v>11.1</v>
      </c>
      <c r="T2" s="86">
        <v>17.600000000000001</v>
      </c>
      <c r="U2" s="86">
        <v>20475</v>
      </c>
      <c r="V2" s="86">
        <v>29.8</v>
      </c>
      <c r="W2" s="86">
        <v>225.7</v>
      </c>
      <c r="X2" s="86">
        <v>29.7</v>
      </c>
      <c r="Y2" s="86">
        <v>225</v>
      </c>
      <c r="Z2" s="86">
        <v>29.8</v>
      </c>
      <c r="AA2" s="86">
        <v>225.2</v>
      </c>
      <c r="AB2" s="86">
        <v>0.99</v>
      </c>
      <c r="AC2" s="86">
        <v>54.5</v>
      </c>
      <c r="AD2" s="86">
        <v>0</v>
      </c>
    </row>
    <row r="3" spans="1:30" ht="17.5" hidden="1" thickBot="1" x14ac:dyDescent="0.45">
      <c r="A3" s="90"/>
      <c r="B3" s="93"/>
      <c r="C3" s="93"/>
      <c r="D3" s="96"/>
      <c r="E3" s="96"/>
      <c r="F3" s="96"/>
      <c r="G3" s="93"/>
      <c r="H3" s="99"/>
      <c r="I3" s="87"/>
      <c r="J3" s="87"/>
      <c r="K3" s="87"/>
      <c r="L3" s="87"/>
      <c r="M3" s="87"/>
      <c r="N3" s="87"/>
      <c r="O3" s="87"/>
      <c r="P3" s="87"/>
      <c r="Q3" s="87"/>
      <c r="R3" s="87"/>
      <c r="S3" s="87"/>
      <c r="T3" s="87"/>
      <c r="U3" s="87"/>
      <c r="V3" s="87"/>
      <c r="W3" s="87"/>
      <c r="X3" s="87"/>
      <c r="Y3" s="87"/>
      <c r="Z3" s="87"/>
      <c r="AA3" s="87"/>
      <c r="AB3" s="87"/>
      <c r="AC3" s="87"/>
      <c r="AD3" s="87"/>
    </row>
    <row r="4" spans="1:30" ht="17.5" hidden="1" thickBot="1" x14ac:dyDescent="0.45">
      <c r="A4" s="90"/>
      <c r="B4" s="93"/>
      <c r="C4" s="93"/>
      <c r="D4" s="96"/>
      <c r="E4" s="96"/>
      <c r="F4" s="96"/>
      <c r="G4" s="93"/>
      <c r="H4" s="99"/>
      <c r="I4" s="87"/>
      <c r="J4" s="87"/>
      <c r="K4" s="87"/>
      <c r="L4" s="87"/>
      <c r="M4" s="87"/>
      <c r="N4" s="87"/>
      <c r="O4" s="87"/>
      <c r="P4" s="87"/>
      <c r="Q4" s="87"/>
      <c r="R4" s="87"/>
      <c r="S4" s="87"/>
      <c r="T4" s="87"/>
      <c r="U4" s="87"/>
      <c r="V4" s="87"/>
      <c r="W4" s="87"/>
      <c r="X4" s="87"/>
      <c r="Y4" s="87"/>
      <c r="Z4" s="87"/>
      <c r="AA4" s="87"/>
      <c r="AB4" s="87"/>
      <c r="AC4" s="87"/>
      <c r="AD4" s="87"/>
    </row>
    <row r="5" spans="1:30" ht="17.5" hidden="1" thickBot="1" x14ac:dyDescent="0.45">
      <c r="A5" s="90"/>
      <c r="B5" s="93"/>
      <c r="C5" s="93"/>
      <c r="D5" s="96"/>
      <c r="E5" s="96"/>
      <c r="F5" s="96"/>
      <c r="G5" s="93"/>
      <c r="H5" s="99"/>
      <c r="I5" s="87"/>
      <c r="J5" s="87"/>
      <c r="K5" s="87"/>
      <c r="L5" s="87"/>
      <c r="M5" s="87"/>
      <c r="N5" s="87"/>
      <c r="O5" s="87"/>
      <c r="P5" s="87"/>
      <c r="Q5" s="87"/>
      <c r="R5" s="87"/>
      <c r="S5" s="87"/>
      <c r="T5" s="87"/>
      <c r="U5" s="87"/>
      <c r="V5" s="87"/>
      <c r="W5" s="87"/>
      <c r="X5" s="87"/>
      <c r="Y5" s="87"/>
      <c r="Z5" s="87"/>
      <c r="AA5" s="87"/>
      <c r="AB5" s="87"/>
      <c r="AC5" s="87"/>
      <c r="AD5" s="87"/>
    </row>
    <row r="6" spans="1:30" ht="17.5" hidden="1" thickBot="1" x14ac:dyDescent="0.45">
      <c r="A6" s="91"/>
      <c r="B6" s="94"/>
      <c r="C6" s="94"/>
      <c r="D6" s="97"/>
      <c r="E6" s="97"/>
      <c r="F6" s="97"/>
      <c r="G6" s="94"/>
      <c r="H6" s="100"/>
      <c r="I6" s="88"/>
      <c r="J6" s="88"/>
      <c r="K6" s="88"/>
      <c r="L6" s="88"/>
      <c r="M6" s="88"/>
      <c r="N6" s="88"/>
      <c r="O6" s="88"/>
      <c r="P6" s="88"/>
      <c r="Q6" s="88"/>
      <c r="R6" s="88"/>
      <c r="S6" s="88"/>
      <c r="T6" s="88"/>
      <c r="U6" s="88"/>
      <c r="V6" s="88"/>
      <c r="W6" s="88"/>
      <c r="X6" s="88"/>
      <c r="Y6" s="88"/>
      <c r="Z6" s="88"/>
      <c r="AA6" s="88"/>
      <c r="AB6" s="88"/>
      <c r="AC6" s="88"/>
      <c r="AD6" s="88"/>
    </row>
    <row r="7" spans="1:30" ht="17.5" hidden="1" thickBot="1" x14ac:dyDescent="0.45">
      <c r="A7" s="89"/>
      <c r="B7" s="92"/>
      <c r="C7" s="92"/>
      <c r="D7" s="95" t="s">
        <v>229</v>
      </c>
      <c r="E7" s="95" t="s">
        <v>215</v>
      </c>
      <c r="F7" s="95">
        <v>2</v>
      </c>
      <c r="G7" s="92" t="s">
        <v>221</v>
      </c>
      <c r="H7" s="98">
        <v>44280.593055555553</v>
      </c>
      <c r="I7" s="86">
        <v>3.67</v>
      </c>
      <c r="J7" s="86">
        <v>98.1</v>
      </c>
      <c r="K7" s="86">
        <v>44.9</v>
      </c>
      <c r="L7" s="86">
        <v>20581</v>
      </c>
      <c r="M7" s="86">
        <v>60</v>
      </c>
      <c r="N7" s="86">
        <v>126.7</v>
      </c>
      <c r="O7" s="86">
        <v>99449.600000000006</v>
      </c>
      <c r="P7" s="86">
        <v>2</v>
      </c>
      <c r="Q7" s="86">
        <v>715.4</v>
      </c>
      <c r="R7" s="86">
        <v>701.5</v>
      </c>
      <c r="S7" s="86">
        <v>11.9</v>
      </c>
      <c r="T7" s="86">
        <v>17.5</v>
      </c>
      <c r="U7" s="86">
        <v>20982</v>
      </c>
      <c r="V7" s="86">
        <v>30.5</v>
      </c>
      <c r="W7" s="86">
        <v>225.5</v>
      </c>
      <c r="X7" s="86">
        <v>30.4</v>
      </c>
      <c r="Y7" s="86">
        <v>225.7</v>
      </c>
      <c r="Z7" s="86">
        <v>30.5</v>
      </c>
      <c r="AA7" s="86">
        <v>225.2</v>
      </c>
      <c r="AB7" s="86">
        <v>0.99</v>
      </c>
      <c r="AC7" s="86">
        <v>51.5</v>
      </c>
      <c r="AD7" s="86">
        <v>0</v>
      </c>
    </row>
    <row r="8" spans="1:30" ht="17.5" hidden="1" thickBot="1" x14ac:dyDescent="0.45">
      <c r="A8" s="90"/>
      <c r="B8" s="93"/>
      <c r="C8" s="93"/>
      <c r="D8" s="96"/>
      <c r="E8" s="96"/>
      <c r="F8" s="96"/>
      <c r="G8" s="93"/>
      <c r="H8" s="99"/>
      <c r="I8" s="87"/>
      <c r="J8" s="87"/>
      <c r="K8" s="87"/>
      <c r="L8" s="87"/>
      <c r="M8" s="87"/>
      <c r="N8" s="87"/>
      <c r="O8" s="87"/>
      <c r="P8" s="87"/>
      <c r="Q8" s="87"/>
      <c r="R8" s="87"/>
      <c r="S8" s="87"/>
      <c r="T8" s="87"/>
      <c r="U8" s="87"/>
      <c r="V8" s="87"/>
      <c r="W8" s="87"/>
      <c r="X8" s="87"/>
      <c r="Y8" s="87"/>
      <c r="Z8" s="87"/>
      <c r="AA8" s="87"/>
      <c r="AB8" s="87"/>
      <c r="AC8" s="87"/>
      <c r="AD8" s="87"/>
    </row>
    <row r="9" spans="1:30" ht="17.5" hidden="1" thickBot="1" x14ac:dyDescent="0.45">
      <c r="A9" s="90"/>
      <c r="B9" s="93"/>
      <c r="C9" s="93"/>
      <c r="D9" s="96"/>
      <c r="E9" s="96"/>
      <c r="F9" s="96"/>
      <c r="G9" s="93"/>
      <c r="H9" s="99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  <c r="T9" s="87"/>
      <c r="U9" s="87"/>
      <c r="V9" s="87"/>
      <c r="W9" s="87"/>
      <c r="X9" s="87"/>
      <c r="Y9" s="87"/>
      <c r="Z9" s="87"/>
      <c r="AA9" s="87"/>
      <c r="AB9" s="87"/>
      <c r="AC9" s="87"/>
      <c r="AD9" s="87"/>
    </row>
    <row r="10" spans="1:30" ht="17.5" hidden="1" thickBot="1" x14ac:dyDescent="0.45">
      <c r="A10" s="90"/>
      <c r="B10" s="93"/>
      <c r="C10" s="93"/>
      <c r="D10" s="96"/>
      <c r="E10" s="96"/>
      <c r="F10" s="96"/>
      <c r="G10" s="93"/>
      <c r="H10" s="99"/>
      <c r="I10" s="87"/>
      <c r="J10" s="87"/>
      <c r="K10" s="87"/>
      <c r="L10" s="87"/>
      <c r="M10" s="87"/>
      <c r="N10" s="87"/>
      <c r="O10" s="87"/>
      <c r="P10" s="87"/>
      <c r="Q10" s="87"/>
      <c r="R10" s="87"/>
      <c r="S10" s="87"/>
      <c r="T10" s="87"/>
      <c r="U10" s="87"/>
      <c r="V10" s="87"/>
      <c r="W10" s="87"/>
      <c r="X10" s="87"/>
      <c r="Y10" s="87"/>
      <c r="Z10" s="87"/>
      <c r="AA10" s="87"/>
      <c r="AB10" s="87"/>
      <c r="AC10" s="87"/>
      <c r="AD10" s="87"/>
    </row>
    <row r="11" spans="1:30" ht="17.5" hidden="1" thickBot="1" x14ac:dyDescent="0.45">
      <c r="A11" s="91"/>
      <c r="B11" s="94"/>
      <c r="C11" s="94"/>
      <c r="D11" s="97"/>
      <c r="E11" s="97"/>
      <c r="F11" s="97"/>
      <c r="G11" s="94"/>
      <c r="H11" s="100"/>
      <c r="I11" s="88"/>
      <c r="J11" s="88"/>
      <c r="K11" s="88"/>
      <c r="L11" s="88"/>
      <c r="M11" s="88"/>
      <c r="N11" s="88"/>
      <c r="O11" s="88"/>
      <c r="P11" s="88"/>
      <c r="Q11" s="88"/>
      <c r="R11" s="88"/>
      <c r="S11" s="88"/>
      <c r="T11" s="88"/>
      <c r="U11" s="88"/>
      <c r="V11" s="88"/>
      <c r="W11" s="88"/>
      <c r="X11" s="88"/>
      <c r="Y11" s="88"/>
      <c r="Z11" s="88"/>
      <c r="AA11" s="88"/>
      <c r="AB11" s="88"/>
      <c r="AC11" s="88"/>
      <c r="AD11" s="88"/>
    </row>
    <row r="12" spans="1:30" ht="17.5" hidden="1" thickBot="1" x14ac:dyDescent="0.45">
      <c r="A12" s="89"/>
      <c r="B12" s="92"/>
      <c r="C12" s="92"/>
      <c r="D12" s="95" t="s">
        <v>230</v>
      </c>
      <c r="E12" s="95" t="s">
        <v>215</v>
      </c>
      <c r="F12" s="95">
        <v>3</v>
      </c>
      <c r="G12" s="92" t="s">
        <v>221</v>
      </c>
      <c r="H12" s="98">
        <v>44280.593055555553</v>
      </c>
      <c r="I12" s="86">
        <v>3.74</v>
      </c>
      <c r="J12" s="86">
        <v>98.1</v>
      </c>
      <c r="K12" s="86">
        <v>43.9</v>
      </c>
      <c r="L12" s="86">
        <v>19281</v>
      </c>
      <c r="M12" s="86">
        <v>59.96</v>
      </c>
      <c r="N12" s="86">
        <v>121.3</v>
      </c>
      <c r="O12" s="86">
        <v>94499.3</v>
      </c>
      <c r="P12" s="86">
        <v>2</v>
      </c>
      <c r="Q12" s="86">
        <v>665.2</v>
      </c>
      <c r="R12" s="86">
        <v>675.5</v>
      </c>
      <c r="S12" s="86">
        <v>17.100000000000001</v>
      </c>
      <c r="T12" s="86">
        <v>11.9</v>
      </c>
      <c r="U12" s="86">
        <v>19657</v>
      </c>
      <c r="V12" s="86">
        <v>28.4</v>
      </c>
      <c r="W12" s="86">
        <v>225</v>
      </c>
      <c r="X12" s="86">
        <v>28.5</v>
      </c>
      <c r="Y12" s="86">
        <v>225.5</v>
      </c>
      <c r="Z12" s="86">
        <v>28.7</v>
      </c>
      <c r="AA12" s="86">
        <v>225.7</v>
      </c>
      <c r="AB12" s="86">
        <v>0.99</v>
      </c>
      <c r="AC12" s="86">
        <v>48.6</v>
      </c>
      <c r="AD12" s="86">
        <v>0</v>
      </c>
    </row>
    <row r="13" spans="1:30" ht="17.5" hidden="1" thickBot="1" x14ac:dyDescent="0.45">
      <c r="A13" s="90"/>
      <c r="B13" s="93"/>
      <c r="C13" s="93"/>
      <c r="D13" s="96"/>
      <c r="E13" s="96"/>
      <c r="F13" s="96"/>
      <c r="G13" s="93"/>
      <c r="H13" s="99"/>
      <c r="I13" s="87"/>
      <c r="J13" s="87"/>
      <c r="K13" s="87"/>
      <c r="L13" s="87"/>
      <c r="M13" s="87"/>
      <c r="N13" s="87"/>
      <c r="O13" s="87"/>
      <c r="P13" s="87"/>
      <c r="Q13" s="87"/>
      <c r="R13" s="87"/>
      <c r="S13" s="87"/>
      <c r="T13" s="87"/>
      <c r="U13" s="87"/>
      <c r="V13" s="87"/>
      <c r="W13" s="87"/>
      <c r="X13" s="87"/>
      <c r="Y13" s="87"/>
      <c r="Z13" s="87"/>
      <c r="AA13" s="87"/>
      <c r="AB13" s="87"/>
      <c r="AC13" s="87"/>
      <c r="AD13" s="87"/>
    </row>
    <row r="14" spans="1:30" ht="17.5" hidden="1" thickBot="1" x14ac:dyDescent="0.45">
      <c r="A14" s="90"/>
      <c r="B14" s="93"/>
      <c r="C14" s="93"/>
      <c r="D14" s="96"/>
      <c r="E14" s="96"/>
      <c r="F14" s="96"/>
      <c r="G14" s="93"/>
      <c r="H14" s="99"/>
      <c r="I14" s="87"/>
      <c r="J14" s="87"/>
      <c r="K14" s="87"/>
      <c r="L14" s="87"/>
      <c r="M14" s="87"/>
      <c r="N14" s="87"/>
      <c r="O14" s="87"/>
      <c r="P14" s="87"/>
      <c r="Q14" s="87"/>
      <c r="R14" s="87"/>
      <c r="S14" s="87"/>
      <c r="T14" s="87"/>
      <c r="U14" s="87"/>
      <c r="V14" s="87"/>
      <c r="W14" s="87"/>
      <c r="X14" s="87"/>
      <c r="Y14" s="87"/>
      <c r="Z14" s="87"/>
      <c r="AA14" s="87"/>
      <c r="AB14" s="87"/>
      <c r="AC14" s="87"/>
      <c r="AD14" s="87"/>
    </row>
    <row r="15" spans="1:30" ht="17.5" hidden="1" thickBot="1" x14ac:dyDescent="0.45">
      <c r="A15" s="90"/>
      <c r="B15" s="93"/>
      <c r="C15" s="93"/>
      <c r="D15" s="96"/>
      <c r="E15" s="96"/>
      <c r="F15" s="96"/>
      <c r="G15" s="93"/>
      <c r="H15" s="99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87"/>
      <c r="U15" s="87"/>
      <c r="V15" s="87"/>
      <c r="W15" s="87"/>
      <c r="X15" s="87"/>
      <c r="Y15" s="87"/>
      <c r="Z15" s="87"/>
      <c r="AA15" s="87"/>
      <c r="AB15" s="87"/>
      <c r="AC15" s="87"/>
      <c r="AD15" s="87"/>
    </row>
    <row r="16" spans="1:30" ht="17.5" hidden="1" thickBot="1" x14ac:dyDescent="0.45">
      <c r="A16" s="91"/>
      <c r="B16" s="94"/>
      <c r="C16" s="94"/>
      <c r="D16" s="97"/>
      <c r="E16" s="97"/>
      <c r="F16" s="97"/>
      <c r="G16" s="94"/>
      <c r="H16" s="100"/>
      <c r="I16" s="88"/>
      <c r="J16" s="88"/>
      <c r="K16" s="88"/>
      <c r="L16" s="88"/>
      <c r="M16" s="88"/>
      <c r="N16" s="88"/>
      <c r="O16" s="88"/>
      <c r="P16" s="88"/>
      <c r="Q16" s="88"/>
      <c r="R16" s="88"/>
      <c r="S16" s="88"/>
      <c r="T16" s="88"/>
      <c r="U16" s="88"/>
      <c r="V16" s="88"/>
      <c r="W16" s="88"/>
      <c r="X16" s="88"/>
      <c r="Y16" s="88"/>
      <c r="Z16" s="88"/>
      <c r="AA16" s="88"/>
      <c r="AB16" s="88"/>
      <c r="AC16" s="88"/>
      <c r="AD16" s="88"/>
    </row>
    <row r="17" spans="1:30" ht="17.5" hidden="1" thickBot="1" x14ac:dyDescent="0.45">
      <c r="A17" s="89"/>
      <c r="B17" s="92"/>
      <c r="C17" s="92"/>
      <c r="D17" s="95" t="s">
        <v>231</v>
      </c>
      <c r="E17" s="95" t="s">
        <v>215</v>
      </c>
      <c r="F17" s="95">
        <v>4</v>
      </c>
      <c r="G17" s="92" t="s">
        <v>221</v>
      </c>
      <c r="H17" s="98">
        <v>44280.593055555553</v>
      </c>
      <c r="I17" s="86">
        <v>3.85</v>
      </c>
      <c r="J17" s="86">
        <v>98.1</v>
      </c>
      <c r="K17" s="86">
        <v>42.3</v>
      </c>
      <c r="L17" s="86">
        <v>18779</v>
      </c>
      <c r="M17" s="86">
        <v>59.96</v>
      </c>
      <c r="N17" s="86">
        <v>125</v>
      </c>
      <c r="O17" s="86">
        <v>94258.8</v>
      </c>
      <c r="P17" s="86">
        <v>2</v>
      </c>
      <c r="Q17" s="86">
        <v>681.6</v>
      </c>
      <c r="R17" s="86">
        <v>679.6</v>
      </c>
      <c r="S17" s="86">
        <v>16.600000000000001</v>
      </c>
      <c r="T17" s="86">
        <v>10.9</v>
      </c>
      <c r="U17" s="86">
        <v>19145</v>
      </c>
      <c r="V17" s="86">
        <v>27.9</v>
      </c>
      <c r="W17" s="86">
        <v>225</v>
      </c>
      <c r="X17" s="86">
        <v>28</v>
      </c>
      <c r="Y17" s="86">
        <v>225.7</v>
      </c>
      <c r="Z17" s="86">
        <v>27.8</v>
      </c>
      <c r="AA17" s="86">
        <v>224.6</v>
      </c>
      <c r="AB17" s="86">
        <v>0.99</v>
      </c>
      <c r="AC17" s="86">
        <v>47.3</v>
      </c>
      <c r="AD17" s="86">
        <v>0</v>
      </c>
    </row>
    <row r="18" spans="1:30" ht="17.5" hidden="1" thickBot="1" x14ac:dyDescent="0.45">
      <c r="A18" s="90"/>
      <c r="B18" s="93"/>
      <c r="C18" s="93"/>
      <c r="D18" s="96"/>
      <c r="E18" s="96"/>
      <c r="F18" s="96"/>
      <c r="G18" s="93"/>
      <c r="H18" s="99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87"/>
      <c r="U18" s="87"/>
      <c r="V18" s="87"/>
      <c r="W18" s="87"/>
      <c r="X18" s="87"/>
      <c r="Y18" s="87"/>
      <c r="Z18" s="87"/>
      <c r="AA18" s="87"/>
      <c r="AB18" s="87"/>
      <c r="AC18" s="87"/>
      <c r="AD18" s="87"/>
    </row>
    <row r="19" spans="1:30" ht="17.5" hidden="1" thickBot="1" x14ac:dyDescent="0.45">
      <c r="A19" s="90"/>
      <c r="B19" s="93"/>
      <c r="C19" s="93"/>
      <c r="D19" s="96"/>
      <c r="E19" s="96"/>
      <c r="F19" s="96"/>
      <c r="G19" s="93"/>
      <c r="H19" s="99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87"/>
      <c r="V19" s="87"/>
      <c r="W19" s="87"/>
      <c r="X19" s="87"/>
      <c r="Y19" s="87"/>
      <c r="Z19" s="87"/>
      <c r="AA19" s="87"/>
      <c r="AB19" s="87"/>
      <c r="AC19" s="87"/>
      <c r="AD19" s="87"/>
    </row>
    <row r="20" spans="1:30" ht="17.5" hidden="1" thickBot="1" x14ac:dyDescent="0.45">
      <c r="A20" s="90"/>
      <c r="B20" s="93"/>
      <c r="C20" s="93"/>
      <c r="D20" s="96"/>
      <c r="E20" s="96"/>
      <c r="F20" s="96"/>
      <c r="G20" s="93"/>
      <c r="H20" s="99"/>
      <c r="I20" s="87"/>
      <c r="J20" s="87"/>
      <c r="K20" s="87"/>
      <c r="L20" s="87"/>
      <c r="M20" s="87"/>
      <c r="N20" s="87"/>
      <c r="O20" s="87"/>
      <c r="P20" s="87"/>
      <c r="Q20" s="87"/>
      <c r="R20" s="87"/>
      <c r="S20" s="87"/>
      <c r="T20" s="87"/>
      <c r="U20" s="87"/>
      <c r="V20" s="87"/>
      <c r="W20" s="87"/>
      <c r="X20" s="87"/>
      <c r="Y20" s="87"/>
      <c r="Z20" s="87"/>
      <c r="AA20" s="87"/>
      <c r="AB20" s="87"/>
      <c r="AC20" s="87"/>
      <c r="AD20" s="87"/>
    </row>
    <row r="21" spans="1:30" ht="17.5" hidden="1" thickBot="1" x14ac:dyDescent="0.45">
      <c r="A21" s="91"/>
      <c r="B21" s="94"/>
      <c r="C21" s="94"/>
      <c r="D21" s="97"/>
      <c r="E21" s="97"/>
      <c r="F21" s="97"/>
      <c r="G21" s="94"/>
      <c r="H21" s="100"/>
      <c r="I21" s="88"/>
      <c r="J21" s="88"/>
      <c r="K21" s="88"/>
      <c r="L21" s="88"/>
      <c r="M21" s="88"/>
      <c r="N21" s="88"/>
      <c r="O21" s="88"/>
      <c r="P21" s="88"/>
      <c r="Q21" s="88"/>
      <c r="R21" s="88"/>
      <c r="S21" s="88"/>
      <c r="T21" s="88"/>
      <c r="U21" s="88"/>
      <c r="V21" s="88"/>
      <c r="W21" s="88"/>
      <c r="X21" s="88"/>
      <c r="Y21" s="88"/>
      <c r="Z21" s="88"/>
      <c r="AA21" s="88"/>
      <c r="AB21" s="88"/>
      <c r="AC21" s="88"/>
      <c r="AD21" s="88"/>
    </row>
    <row r="22" spans="1:30" ht="17.5" thickBot="1" x14ac:dyDescent="0.45">
      <c r="A22" s="89"/>
      <c r="B22" s="92"/>
      <c r="C22" s="92"/>
      <c r="D22" s="95" t="s">
        <v>232</v>
      </c>
      <c r="E22" s="95" t="s">
        <v>213</v>
      </c>
      <c r="F22" s="95">
        <v>5</v>
      </c>
      <c r="G22" s="92" t="s">
        <v>221</v>
      </c>
      <c r="H22" s="98">
        <v>44280.593055555553</v>
      </c>
      <c r="I22" s="86">
        <v>3.74</v>
      </c>
      <c r="J22" s="86">
        <v>98.1</v>
      </c>
      <c r="K22" s="86">
        <v>44</v>
      </c>
      <c r="L22" s="86">
        <v>12390</v>
      </c>
      <c r="M22" s="86">
        <v>59.99</v>
      </c>
      <c r="N22" s="86">
        <v>78.400000000000006</v>
      </c>
      <c r="O22" s="86">
        <v>60431.6</v>
      </c>
      <c r="P22" s="86">
        <v>2</v>
      </c>
      <c r="Q22" s="86">
        <v>734.1</v>
      </c>
      <c r="R22" s="86">
        <v>706.8</v>
      </c>
      <c r="S22" s="86">
        <v>11.5</v>
      </c>
      <c r="T22" s="86">
        <v>5.7</v>
      </c>
      <c r="U22" s="86">
        <v>12631</v>
      </c>
      <c r="V22" s="86">
        <v>18.3</v>
      </c>
      <c r="W22" s="86">
        <v>225.2</v>
      </c>
      <c r="X22" s="86">
        <v>18.3</v>
      </c>
      <c r="Y22" s="86">
        <v>225.2</v>
      </c>
      <c r="Z22" s="86">
        <v>18.5</v>
      </c>
      <c r="AA22" s="86">
        <v>225.9</v>
      </c>
      <c r="AB22" s="86">
        <v>0.99</v>
      </c>
      <c r="AC22" s="86">
        <v>46.6</v>
      </c>
      <c r="AD22" s="86">
        <v>0</v>
      </c>
    </row>
    <row r="23" spans="1:30" ht="17.5" hidden="1" thickBot="1" x14ac:dyDescent="0.45">
      <c r="A23" s="90"/>
      <c r="B23" s="93"/>
      <c r="C23" s="93"/>
      <c r="D23" s="96"/>
      <c r="E23" s="96"/>
      <c r="F23" s="96"/>
      <c r="G23" s="93"/>
      <c r="H23" s="99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87"/>
      <c r="U23" s="87"/>
      <c r="V23" s="87"/>
      <c r="W23" s="87"/>
      <c r="X23" s="87"/>
      <c r="Y23" s="87"/>
      <c r="Z23" s="87"/>
      <c r="AA23" s="87"/>
      <c r="AB23" s="87"/>
      <c r="AC23" s="87"/>
      <c r="AD23" s="87"/>
    </row>
    <row r="24" spans="1:30" ht="17.5" hidden="1" thickBot="1" x14ac:dyDescent="0.45">
      <c r="A24" s="90"/>
      <c r="B24" s="93"/>
      <c r="C24" s="93"/>
      <c r="D24" s="96"/>
      <c r="E24" s="96"/>
      <c r="F24" s="96"/>
      <c r="G24" s="93"/>
      <c r="H24" s="99"/>
      <c r="I24" s="87"/>
      <c r="J24" s="87"/>
      <c r="K24" s="87"/>
      <c r="L24" s="87"/>
      <c r="M24" s="87"/>
      <c r="N24" s="87"/>
      <c r="O24" s="87"/>
      <c r="P24" s="87"/>
      <c r="Q24" s="87"/>
      <c r="R24" s="87"/>
      <c r="S24" s="87"/>
      <c r="T24" s="87"/>
      <c r="U24" s="87"/>
      <c r="V24" s="87"/>
      <c r="W24" s="87"/>
      <c r="X24" s="87"/>
      <c r="Y24" s="87"/>
      <c r="Z24" s="87"/>
      <c r="AA24" s="87"/>
      <c r="AB24" s="87"/>
      <c r="AC24" s="87"/>
      <c r="AD24" s="87"/>
    </row>
    <row r="25" spans="1:30" ht="17.5" hidden="1" thickBot="1" x14ac:dyDescent="0.45">
      <c r="A25" s="90"/>
      <c r="B25" s="93"/>
      <c r="C25" s="93"/>
      <c r="D25" s="96"/>
      <c r="E25" s="96"/>
      <c r="F25" s="96"/>
      <c r="G25" s="93"/>
      <c r="H25" s="99"/>
      <c r="I25" s="87"/>
      <c r="J25" s="87"/>
      <c r="K25" s="87"/>
      <c r="L25" s="87"/>
      <c r="M25" s="87"/>
      <c r="N25" s="87"/>
      <c r="O25" s="87"/>
      <c r="P25" s="87"/>
      <c r="Q25" s="87"/>
      <c r="R25" s="87"/>
      <c r="S25" s="87"/>
      <c r="T25" s="87"/>
      <c r="U25" s="87"/>
      <c r="V25" s="87"/>
      <c r="W25" s="87"/>
      <c r="X25" s="87"/>
      <c r="Y25" s="87"/>
      <c r="Z25" s="87"/>
      <c r="AA25" s="87"/>
      <c r="AB25" s="87"/>
      <c r="AC25" s="87"/>
      <c r="AD25" s="87"/>
    </row>
    <row r="26" spans="1:30" ht="17.5" hidden="1" thickBot="1" x14ac:dyDescent="0.45">
      <c r="A26" s="91"/>
      <c r="B26" s="94"/>
      <c r="C26" s="94"/>
      <c r="D26" s="97"/>
      <c r="E26" s="97"/>
      <c r="F26" s="97"/>
      <c r="G26" s="94"/>
      <c r="H26" s="100"/>
      <c r="I26" s="88"/>
      <c r="J26" s="88"/>
      <c r="K26" s="88"/>
      <c r="L26" s="88"/>
      <c r="M26" s="88"/>
      <c r="N26" s="88"/>
      <c r="O26" s="88"/>
      <c r="P26" s="88"/>
      <c r="Q26" s="88"/>
      <c r="R26" s="88"/>
      <c r="S26" s="88"/>
      <c r="T26" s="88"/>
      <c r="U26" s="88"/>
      <c r="V26" s="88"/>
      <c r="W26" s="88"/>
      <c r="X26" s="88"/>
      <c r="Y26" s="88"/>
      <c r="Z26" s="88"/>
      <c r="AA26" s="88"/>
      <c r="AB26" s="88"/>
      <c r="AC26" s="88"/>
      <c r="AD26" s="88"/>
    </row>
    <row r="27" spans="1:30" ht="17.5" hidden="1" thickBot="1" x14ac:dyDescent="0.45">
      <c r="A27" s="89"/>
      <c r="B27" s="92"/>
      <c r="C27" s="92"/>
      <c r="D27" s="95" t="s">
        <v>233</v>
      </c>
      <c r="E27" s="95" t="s">
        <v>215</v>
      </c>
      <c r="F27" s="95">
        <v>6</v>
      </c>
      <c r="G27" s="92" t="s">
        <v>234</v>
      </c>
      <c r="H27" s="98">
        <v>44280.593055555553</v>
      </c>
      <c r="I27" s="86">
        <v>3.55</v>
      </c>
      <c r="J27" s="86">
        <v>98.1</v>
      </c>
      <c r="K27" s="86">
        <v>44.2</v>
      </c>
      <c r="L27" s="86">
        <v>18197</v>
      </c>
      <c r="M27" s="86">
        <v>60</v>
      </c>
      <c r="N27" s="86">
        <v>122.6</v>
      </c>
      <c r="O27" s="86">
        <v>90883.1</v>
      </c>
      <c r="P27" s="86">
        <v>2</v>
      </c>
      <c r="Q27" s="86">
        <v>727.7</v>
      </c>
      <c r="R27" s="86">
        <v>711.9</v>
      </c>
      <c r="S27" s="86">
        <v>14.8</v>
      </c>
      <c r="T27" s="86">
        <v>10.6</v>
      </c>
      <c r="U27" s="86">
        <v>18552</v>
      </c>
      <c r="V27" s="86">
        <v>26.9</v>
      </c>
      <c r="W27" s="86">
        <v>224.6</v>
      </c>
      <c r="X27" s="86">
        <v>27</v>
      </c>
      <c r="Y27" s="86">
        <v>225.7</v>
      </c>
      <c r="Z27" s="86">
        <v>27.1</v>
      </c>
      <c r="AA27" s="86">
        <v>225.2</v>
      </c>
      <c r="AB27" s="86">
        <v>0.99</v>
      </c>
      <c r="AC27" s="86">
        <v>48.8</v>
      </c>
      <c r="AD27" s="86">
        <v>0</v>
      </c>
    </row>
    <row r="28" spans="1:30" ht="17.5" hidden="1" thickBot="1" x14ac:dyDescent="0.45">
      <c r="A28" s="90"/>
      <c r="B28" s="93"/>
      <c r="C28" s="93"/>
      <c r="D28" s="96"/>
      <c r="E28" s="96"/>
      <c r="F28" s="96"/>
      <c r="G28" s="93"/>
      <c r="H28" s="99"/>
      <c r="I28" s="87"/>
      <c r="J28" s="87"/>
      <c r="K28" s="87"/>
      <c r="L28" s="87"/>
      <c r="M28" s="87"/>
      <c r="N28" s="87"/>
      <c r="O28" s="87"/>
      <c r="P28" s="87"/>
      <c r="Q28" s="87"/>
      <c r="R28" s="87"/>
      <c r="S28" s="87"/>
      <c r="T28" s="87"/>
      <c r="U28" s="87"/>
      <c r="V28" s="87"/>
      <c r="W28" s="87"/>
      <c r="X28" s="87"/>
      <c r="Y28" s="87"/>
      <c r="Z28" s="87"/>
      <c r="AA28" s="87"/>
      <c r="AB28" s="87"/>
      <c r="AC28" s="87"/>
      <c r="AD28" s="87"/>
    </row>
    <row r="29" spans="1:30" ht="17.5" hidden="1" thickBot="1" x14ac:dyDescent="0.45">
      <c r="A29" s="90"/>
      <c r="B29" s="93"/>
      <c r="C29" s="93"/>
      <c r="D29" s="96"/>
      <c r="E29" s="96"/>
      <c r="F29" s="96"/>
      <c r="G29" s="93"/>
      <c r="H29" s="99"/>
      <c r="I29" s="87"/>
      <c r="J29" s="87"/>
      <c r="K29" s="87"/>
      <c r="L29" s="87"/>
      <c r="M29" s="87"/>
      <c r="N29" s="87"/>
      <c r="O29" s="87"/>
      <c r="P29" s="87"/>
      <c r="Q29" s="87"/>
      <c r="R29" s="87"/>
      <c r="S29" s="87"/>
      <c r="T29" s="87"/>
      <c r="U29" s="87"/>
      <c r="V29" s="87"/>
      <c r="W29" s="87"/>
      <c r="X29" s="87"/>
      <c r="Y29" s="87"/>
      <c r="Z29" s="87"/>
      <c r="AA29" s="87"/>
      <c r="AB29" s="87"/>
      <c r="AC29" s="87"/>
      <c r="AD29" s="87"/>
    </row>
    <row r="30" spans="1:30" ht="17.5" hidden="1" thickBot="1" x14ac:dyDescent="0.45">
      <c r="A30" s="90"/>
      <c r="B30" s="93"/>
      <c r="C30" s="93"/>
      <c r="D30" s="96"/>
      <c r="E30" s="96"/>
      <c r="F30" s="96"/>
      <c r="G30" s="93"/>
      <c r="H30" s="99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87"/>
      <c r="U30" s="87"/>
      <c r="V30" s="87"/>
      <c r="W30" s="87"/>
      <c r="X30" s="87"/>
      <c r="Y30" s="87"/>
      <c r="Z30" s="87"/>
      <c r="AA30" s="87"/>
      <c r="AB30" s="87"/>
      <c r="AC30" s="87"/>
      <c r="AD30" s="87"/>
    </row>
    <row r="31" spans="1:30" ht="17.5" hidden="1" thickBot="1" x14ac:dyDescent="0.45">
      <c r="A31" s="91"/>
      <c r="B31" s="94"/>
      <c r="C31" s="94"/>
      <c r="D31" s="97"/>
      <c r="E31" s="97"/>
      <c r="F31" s="97"/>
      <c r="G31" s="94"/>
      <c r="H31" s="100"/>
      <c r="I31" s="88"/>
      <c r="J31" s="88"/>
      <c r="K31" s="88"/>
      <c r="L31" s="88"/>
      <c r="M31" s="88"/>
      <c r="N31" s="88"/>
      <c r="O31" s="88"/>
      <c r="P31" s="88"/>
      <c r="Q31" s="88"/>
      <c r="R31" s="88"/>
      <c r="S31" s="88"/>
      <c r="T31" s="88"/>
      <c r="U31" s="88"/>
      <c r="V31" s="88"/>
      <c r="W31" s="88"/>
      <c r="X31" s="88"/>
      <c r="Y31" s="88"/>
      <c r="Z31" s="88"/>
      <c r="AA31" s="88"/>
      <c r="AB31" s="88"/>
      <c r="AC31" s="88"/>
      <c r="AD31" s="88"/>
    </row>
    <row r="32" spans="1:30" ht="17.5" hidden="1" thickBot="1" x14ac:dyDescent="0.45">
      <c r="A32" s="89"/>
      <c r="B32" s="92"/>
      <c r="C32" s="92"/>
      <c r="D32" s="95" t="s">
        <v>235</v>
      </c>
      <c r="E32" s="95" t="s">
        <v>215</v>
      </c>
      <c r="F32" s="95">
        <v>7</v>
      </c>
      <c r="G32" s="92" t="s">
        <v>234</v>
      </c>
      <c r="H32" s="98">
        <v>44280.593055555553</v>
      </c>
      <c r="I32" s="86">
        <v>3.61</v>
      </c>
      <c r="J32" s="86">
        <v>98.1</v>
      </c>
      <c r="K32" s="86">
        <v>40.6</v>
      </c>
      <c r="L32" s="86">
        <v>17823</v>
      </c>
      <c r="M32" s="86">
        <v>59.97</v>
      </c>
      <c r="N32" s="86">
        <v>124.5</v>
      </c>
      <c r="O32" s="86">
        <v>90194.9</v>
      </c>
      <c r="P32" s="86">
        <v>2</v>
      </c>
      <c r="Q32" s="86">
        <v>734.7</v>
      </c>
      <c r="R32" s="86">
        <v>721.8</v>
      </c>
      <c r="S32" s="86">
        <v>14.8</v>
      </c>
      <c r="T32" s="86">
        <v>9.6</v>
      </c>
      <c r="U32" s="86">
        <v>18171</v>
      </c>
      <c r="V32" s="86">
        <v>26.3</v>
      </c>
      <c r="W32" s="86">
        <v>225.2</v>
      </c>
      <c r="X32" s="86">
        <v>26.4</v>
      </c>
      <c r="Y32" s="86">
        <v>225.2</v>
      </c>
      <c r="Z32" s="86">
        <v>26.4</v>
      </c>
      <c r="AA32" s="86">
        <v>225.5</v>
      </c>
      <c r="AB32" s="86">
        <v>0.99</v>
      </c>
      <c r="AC32" s="86">
        <v>46</v>
      </c>
      <c r="AD32" s="86">
        <v>0</v>
      </c>
    </row>
    <row r="33" spans="1:30" ht="17.5" hidden="1" thickBot="1" x14ac:dyDescent="0.45">
      <c r="A33" s="90"/>
      <c r="B33" s="93"/>
      <c r="C33" s="93"/>
      <c r="D33" s="96"/>
      <c r="E33" s="96"/>
      <c r="F33" s="96"/>
      <c r="G33" s="93"/>
      <c r="H33" s="99"/>
      <c r="I33" s="87"/>
      <c r="J33" s="87"/>
      <c r="K33" s="87"/>
      <c r="L33" s="87"/>
      <c r="M33" s="87"/>
      <c r="N33" s="87"/>
      <c r="O33" s="87"/>
      <c r="P33" s="87"/>
      <c r="Q33" s="87"/>
      <c r="R33" s="87"/>
      <c r="S33" s="87"/>
      <c r="T33" s="87"/>
      <c r="U33" s="87"/>
      <c r="V33" s="87"/>
      <c r="W33" s="87"/>
      <c r="X33" s="87"/>
      <c r="Y33" s="87"/>
      <c r="Z33" s="87"/>
      <c r="AA33" s="87"/>
      <c r="AB33" s="87"/>
      <c r="AC33" s="87"/>
      <c r="AD33" s="87"/>
    </row>
    <row r="34" spans="1:30" ht="17.5" hidden="1" thickBot="1" x14ac:dyDescent="0.45">
      <c r="A34" s="90"/>
      <c r="B34" s="93"/>
      <c r="C34" s="93"/>
      <c r="D34" s="96"/>
      <c r="E34" s="96"/>
      <c r="F34" s="96"/>
      <c r="G34" s="93"/>
      <c r="H34" s="99"/>
      <c r="I34" s="87"/>
      <c r="J34" s="87"/>
      <c r="K34" s="87"/>
      <c r="L34" s="87"/>
      <c r="M34" s="87"/>
      <c r="N34" s="87"/>
      <c r="O34" s="87"/>
      <c r="P34" s="87"/>
      <c r="Q34" s="87"/>
      <c r="R34" s="87"/>
      <c r="S34" s="87"/>
      <c r="T34" s="87"/>
      <c r="U34" s="87"/>
      <c r="V34" s="87"/>
      <c r="W34" s="87"/>
      <c r="X34" s="87"/>
      <c r="Y34" s="87"/>
      <c r="Z34" s="87"/>
      <c r="AA34" s="87"/>
      <c r="AB34" s="87"/>
      <c r="AC34" s="87"/>
      <c r="AD34" s="87"/>
    </row>
    <row r="35" spans="1:30" ht="17.5" hidden="1" thickBot="1" x14ac:dyDescent="0.45">
      <c r="A35" s="90"/>
      <c r="B35" s="93"/>
      <c r="C35" s="93"/>
      <c r="D35" s="96"/>
      <c r="E35" s="96"/>
      <c r="F35" s="96"/>
      <c r="G35" s="93"/>
      <c r="H35" s="99"/>
      <c r="I35" s="87"/>
      <c r="J35" s="87"/>
      <c r="K35" s="87"/>
      <c r="L35" s="87"/>
      <c r="M35" s="87"/>
      <c r="N35" s="87"/>
      <c r="O35" s="87"/>
      <c r="P35" s="87"/>
      <c r="Q35" s="87"/>
      <c r="R35" s="87"/>
      <c r="S35" s="87"/>
      <c r="T35" s="87"/>
      <c r="U35" s="87"/>
      <c r="V35" s="87"/>
      <c r="W35" s="87"/>
      <c r="X35" s="87"/>
      <c r="Y35" s="87"/>
      <c r="Z35" s="87"/>
      <c r="AA35" s="87"/>
      <c r="AB35" s="87"/>
      <c r="AC35" s="87"/>
      <c r="AD35" s="87"/>
    </row>
    <row r="36" spans="1:30" ht="17.5" hidden="1" thickBot="1" x14ac:dyDescent="0.45">
      <c r="A36" s="91"/>
      <c r="B36" s="94"/>
      <c r="C36" s="94"/>
      <c r="D36" s="97"/>
      <c r="E36" s="97"/>
      <c r="F36" s="97"/>
      <c r="G36" s="94"/>
      <c r="H36" s="100"/>
      <c r="I36" s="88"/>
      <c r="J36" s="88"/>
      <c r="K36" s="88"/>
      <c r="L36" s="88"/>
      <c r="M36" s="88"/>
      <c r="N36" s="88"/>
      <c r="O36" s="88"/>
      <c r="P36" s="88"/>
      <c r="Q36" s="88"/>
      <c r="R36" s="88"/>
      <c r="S36" s="88"/>
      <c r="T36" s="88"/>
      <c r="U36" s="88"/>
      <c r="V36" s="88"/>
      <c r="W36" s="88"/>
      <c r="X36" s="88"/>
      <c r="Y36" s="88"/>
      <c r="Z36" s="88"/>
      <c r="AA36" s="88"/>
      <c r="AB36" s="88"/>
      <c r="AC36" s="88"/>
      <c r="AD36" s="88"/>
    </row>
    <row r="37" spans="1:30" ht="17.5" hidden="1" thickBot="1" x14ac:dyDescent="0.45">
      <c r="A37" s="89"/>
      <c r="B37" s="92"/>
      <c r="C37" s="92"/>
      <c r="D37" s="95" t="s">
        <v>236</v>
      </c>
      <c r="E37" s="95" t="s">
        <v>215</v>
      </c>
      <c r="F37" s="95">
        <v>8</v>
      </c>
      <c r="G37" s="92" t="s">
        <v>234</v>
      </c>
      <c r="H37" s="98">
        <v>44280.593055555553</v>
      </c>
      <c r="I37" s="86">
        <v>3.38</v>
      </c>
      <c r="J37" s="86">
        <v>98.1</v>
      </c>
      <c r="K37" s="86">
        <v>40.1</v>
      </c>
      <c r="L37" s="86">
        <v>18273</v>
      </c>
      <c r="M37" s="86">
        <v>60.03</v>
      </c>
      <c r="N37" s="86">
        <v>116.7</v>
      </c>
      <c r="O37" s="86">
        <v>88826.3</v>
      </c>
      <c r="P37" s="86">
        <v>2</v>
      </c>
      <c r="Q37" s="86">
        <v>737.1</v>
      </c>
      <c r="R37" s="86">
        <v>716.2</v>
      </c>
      <c r="S37" s="86">
        <v>15</v>
      </c>
      <c r="T37" s="86">
        <v>10</v>
      </c>
      <c r="U37" s="86">
        <v>18629</v>
      </c>
      <c r="V37" s="86">
        <v>27</v>
      </c>
      <c r="W37" s="86">
        <v>225.5</v>
      </c>
      <c r="X37" s="86">
        <v>27.2</v>
      </c>
      <c r="Y37" s="86">
        <v>225.7</v>
      </c>
      <c r="Z37" s="86">
        <v>27.1</v>
      </c>
      <c r="AA37" s="86">
        <v>225</v>
      </c>
      <c r="AB37" s="86">
        <v>0.99</v>
      </c>
      <c r="AC37" s="86">
        <v>45.1</v>
      </c>
      <c r="AD37" s="86">
        <v>0</v>
      </c>
    </row>
    <row r="38" spans="1:30" ht="17.5" hidden="1" thickBot="1" x14ac:dyDescent="0.45">
      <c r="A38" s="90"/>
      <c r="B38" s="93"/>
      <c r="C38" s="93"/>
      <c r="D38" s="96"/>
      <c r="E38" s="96"/>
      <c r="F38" s="96"/>
      <c r="G38" s="93"/>
      <c r="H38" s="99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87"/>
      <c r="U38" s="87"/>
      <c r="V38" s="87"/>
      <c r="W38" s="87"/>
      <c r="X38" s="87"/>
      <c r="Y38" s="87"/>
      <c r="Z38" s="87"/>
      <c r="AA38" s="87"/>
      <c r="AB38" s="87"/>
      <c r="AC38" s="87"/>
      <c r="AD38" s="87"/>
    </row>
    <row r="39" spans="1:30" ht="17.5" hidden="1" thickBot="1" x14ac:dyDescent="0.45">
      <c r="A39" s="90"/>
      <c r="B39" s="93"/>
      <c r="C39" s="93"/>
      <c r="D39" s="96"/>
      <c r="E39" s="96"/>
      <c r="F39" s="96"/>
      <c r="G39" s="93"/>
      <c r="H39" s="99"/>
      <c r="I39" s="87"/>
      <c r="J39" s="87"/>
      <c r="K39" s="87"/>
      <c r="L39" s="87"/>
      <c r="M39" s="87"/>
      <c r="N39" s="87"/>
      <c r="O39" s="87"/>
      <c r="P39" s="87"/>
      <c r="Q39" s="87"/>
      <c r="R39" s="87"/>
      <c r="S39" s="87"/>
      <c r="T39" s="87"/>
      <c r="U39" s="87"/>
      <c r="V39" s="87"/>
      <c r="W39" s="87"/>
      <c r="X39" s="87"/>
      <c r="Y39" s="87"/>
      <c r="Z39" s="87"/>
      <c r="AA39" s="87"/>
      <c r="AB39" s="87"/>
      <c r="AC39" s="87"/>
      <c r="AD39" s="87"/>
    </row>
    <row r="40" spans="1:30" ht="17.5" hidden="1" thickBot="1" x14ac:dyDescent="0.45">
      <c r="A40" s="90"/>
      <c r="B40" s="93"/>
      <c r="C40" s="93"/>
      <c r="D40" s="96"/>
      <c r="E40" s="96"/>
      <c r="F40" s="96"/>
      <c r="G40" s="93"/>
      <c r="H40" s="99"/>
      <c r="I40" s="87"/>
      <c r="J40" s="87"/>
      <c r="K40" s="87"/>
      <c r="L40" s="87"/>
      <c r="M40" s="87"/>
      <c r="N40" s="87"/>
      <c r="O40" s="87"/>
      <c r="P40" s="87"/>
      <c r="Q40" s="87"/>
      <c r="R40" s="87"/>
      <c r="S40" s="87"/>
      <c r="T40" s="87"/>
      <c r="U40" s="87"/>
      <c r="V40" s="87"/>
      <c r="W40" s="87"/>
      <c r="X40" s="87"/>
      <c r="Y40" s="87"/>
      <c r="Z40" s="87"/>
      <c r="AA40" s="87"/>
      <c r="AB40" s="87"/>
      <c r="AC40" s="87"/>
      <c r="AD40" s="87"/>
    </row>
    <row r="41" spans="1:30" ht="17.5" hidden="1" thickBot="1" x14ac:dyDescent="0.45">
      <c r="A41" s="91"/>
      <c r="B41" s="94"/>
      <c r="C41" s="94"/>
      <c r="D41" s="97"/>
      <c r="E41" s="97"/>
      <c r="F41" s="97"/>
      <c r="G41" s="94"/>
      <c r="H41" s="100"/>
      <c r="I41" s="88"/>
      <c r="J41" s="88"/>
      <c r="K41" s="88"/>
      <c r="L41" s="88"/>
      <c r="M41" s="88"/>
      <c r="N41" s="88"/>
      <c r="O41" s="88"/>
      <c r="P41" s="88"/>
      <c r="Q41" s="88"/>
      <c r="R41" s="88"/>
      <c r="S41" s="88"/>
      <c r="T41" s="88"/>
      <c r="U41" s="88"/>
      <c r="V41" s="88"/>
      <c r="W41" s="88"/>
      <c r="X41" s="88"/>
      <c r="Y41" s="88"/>
      <c r="Z41" s="88"/>
      <c r="AA41" s="88"/>
      <c r="AB41" s="88"/>
      <c r="AC41" s="88"/>
      <c r="AD41" s="88"/>
    </row>
    <row r="42" spans="1:30" ht="17.5" hidden="1" thickBot="1" x14ac:dyDescent="0.45">
      <c r="A42" s="89"/>
      <c r="B42" s="92"/>
      <c r="C42" s="92"/>
      <c r="D42" s="95" t="s">
        <v>237</v>
      </c>
      <c r="E42" s="95" t="s">
        <v>215</v>
      </c>
      <c r="F42" s="95">
        <v>9</v>
      </c>
      <c r="G42" s="92" t="s">
        <v>234</v>
      </c>
      <c r="H42" s="98">
        <v>44280.593055555553</v>
      </c>
      <c r="I42" s="86">
        <v>3.57</v>
      </c>
      <c r="J42" s="86">
        <v>98.1</v>
      </c>
      <c r="K42" s="86">
        <v>43.8</v>
      </c>
      <c r="L42" s="86">
        <v>17391</v>
      </c>
      <c r="M42" s="86">
        <v>60.02</v>
      </c>
      <c r="N42" s="86">
        <v>121</v>
      </c>
      <c r="O42" s="86">
        <v>90998.3</v>
      </c>
      <c r="P42" s="86">
        <v>2</v>
      </c>
      <c r="Q42" s="86">
        <v>707</v>
      </c>
      <c r="R42" s="86">
        <v>705.2</v>
      </c>
      <c r="S42" s="86">
        <v>15.1</v>
      </c>
      <c r="T42" s="86">
        <v>9.6</v>
      </c>
      <c r="U42" s="86">
        <v>17730</v>
      </c>
      <c r="V42" s="86">
        <v>25.6</v>
      </c>
      <c r="W42" s="86">
        <v>225</v>
      </c>
      <c r="X42" s="86">
        <v>25.9</v>
      </c>
      <c r="Y42" s="86">
        <v>225.9</v>
      </c>
      <c r="Z42" s="86">
        <v>25.8</v>
      </c>
      <c r="AA42" s="86">
        <v>225.2</v>
      </c>
      <c r="AB42" s="86">
        <v>0.99</v>
      </c>
      <c r="AC42" s="86">
        <v>47.5</v>
      </c>
      <c r="AD42" s="86">
        <v>0</v>
      </c>
    </row>
    <row r="43" spans="1:30" ht="17.5" hidden="1" thickBot="1" x14ac:dyDescent="0.45">
      <c r="A43" s="90"/>
      <c r="B43" s="93"/>
      <c r="C43" s="93"/>
      <c r="D43" s="96"/>
      <c r="E43" s="96"/>
      <c r="F43" s="96"/>
      <c r="G43" s="93"/>
      <c r="H43" s="99"/>
      <c r="I43" s="87"/>
      <c r="J43" s="87"/>
      <c r="K43" s="87"/>
      <c r="L43" s="87"/>
      <c r="M43" s="87"/>
      <c r="N43" s="87"/>
      <c r="O43" s="87"/>
      <c r="P43" s="87"/>
      <c r="Q43" s="87"/>
      <c r="R43" s="87"/>
      <c r="S43" s="87"/>
      <c r="T43" s="87"/>
      <c r="U43" s="87"/>
      <c r="V43" s="87"/>
      <c r="W43" s="87"/>
      <c r="X43" s="87"/>
      <c r="Y43" s="87"/>
      <c r="Z43" s="87"/>
      <c r="AA43" s="87"/>
      <c r="AB43" s="87"/>
      <c r="AC43" s="87"/>
      <c r="AD43" s="87"/>
    </row>
    <row r="44" spans="1:30" ht="17.5" hidden="1" thickBot="1" x14ac:dyDescent="0.45">
      <c r="A44" s="90"/>
      <c r="B44" s="93"/>
      <c r="C44" s="93"/>
      <c r="D44" s="96"/>
      <c r="E44" s="96"/>
      <c r="F44" s="96"/>
      <c r="G44" s="93"/>
      <c r="H44" s="99"/>
      <c r="I44" s="87"/>
      <c r="J44" s="87"/>
      <c r="K44" s="87"/>
      <c r="L44" s="87"/>
      <c r="M44" s="87"/>
      <c r="N44" s="87"/>
      <c r="O44" s="87"/>
      <c r="P44" s="87"/>
      <c r="Q44" s="87"/>
      <c r="R44" s="87"/>
      <c r="S44" s="87"/>
      <c r="T44" s="87"/>
      <c r="U44" s="87"/>
      <c r="V44" s="87"/>
      <c r="W44" s="87"/>
      <c r="X44" s="87"/>
      <c r="Y44" s="87"/>
      <c r="Z44" s="87"/>
      <c r="AA44" s="87"/>
      <c r="AB44" s="87"/>
      <c r="AC44" s="87"/>
      <c r="AD44" s="87"/>
    </row>
    <row r="45" spans="1:30" ht="17.5" hidden="1" thickBot="1" x14ac:dyDescent="0.45">
      <c r="A45" s="90"/>
      <c r="B45" s="93"/>
      <c r="C45" s="93"/>
      <c r="D45" s="96"/>
      <c r="E45" s="96"/>
      <c r="F45" s="96"/>
      <c r="G45" s="93"/>
      <c r="H45" s="99"/>
      <c r="I45" s="87"/>
      <c r="J45" s="87"/>
      <c r="K45" s="87"/>
      <c r="L45" s="87"/>
      <c r="M45" s="87"/>
      <c r="N45" s="87"/>
      <c r="O45" s="87"/>
      <c r="P45" s="87"/>
      <c r="Q45" s="87"/>
      <c r="R45" s="87"/>
      <c r="S45" s="87"/>
      <c r="T45" s="87"/>
      <c r="U45" s="87"/>
      <c r="V45" s="87"/>
      <c r="W45" s="87"/>
      <c r="X45" s="87"/>
      <c r="Y45" s="87"/>
      <c r="Z45" s="87"/>
      <c r="AA45" s="87"/>
      <c r="AB45" s="87"/>
      <c r="AC45" s="87"/>
      <c r="AD45" s="87"/>
    </row>
    <row r="46" spans="1:30" ht="17.5" hidden="1" thickBot="1" x14ac:dyDescent="0.45">
      <c r="A46" s="91"/>
      <c r="B46" s="94"/>
      <c r="C46" s="94"/>
      <c r="D46" s="97"/>
      <c r="E46" s="97"/>
      <c r="F46" s="97"/>
      <c r="G46" s="94"/>
      <c r="H46" s="100"/>
      <c r="I46" s="88"/>
      <c r="J46" s="88"/>
      <c r="K46" s="88"/>
      <c r="L46" s="88"/>
      <c r="M46" s="88"/>
      <c r="N46" s="88"/>
      <c r="O46" s="88"/>
      <c r="P46" s="88"/>
      <c r="Q46" s="88"/>
      <c r="R46" s="88"/>
      <c r="S46" s="88"/>
      <c r="T46" s="88"/>
      <c r="U46" s="88"/>
      <c r="V46" s="88"/>
      <c r="W46" s="88"/>
      <c r="X46" s="88"/>
      <c r="Y46" s="88"/>
      <c r="Z46" s="88"/>
      <c r="AA46" s="88"/>
      <c r="AB46" s="88"/>
      <c r="AC46" s="88"/>
      <c r="AD46" s="88"/>
    </row>
    <row r="47" spans="1:30" ht="17.5" thickBot="1" x14ac:dyDescent="0.45">
      <c r="A47" s="89"/>
      <c r="B47" s="92"/>
      <c r="C47" s="92"/>
      <c r="D47" s="95" t="s">
        <v>238</v>
      </c>
      <c r="E47" s="95" t="s">
        <v>213</v>
      </c>
      <c r="F47" s="95">
        <v>10</v>
      </c>
      <c r="G47" s="92" t="s">
        <v>234</v>
      </c>
      <c r="H47" s="98">
        <v>44280.593055555553</v>
      </c>
      <c r="I47" s="86">
        <v>3.48</v>
      </c>
      <c r="J47" s="86">
        <v>98.1</v>
      </c>
      <c r="K47" s="86">
        <v>44.3</v>
      </c>
      <c r="L47" s="86">
        <v>11381</v>
      </c>
      <c r="M47" s="86">
        <v>59.99</v>
      </c>
      <c r="N47" s="86">
        <v>80</v>
      </c>
      <c r="O47" s="86">
        <v>60560.9</v>
      </c>
      <c r="P47" s="86">
        <v>2</v>
      </c>
      <c r="Q47" s="86">
        <v>613.6</v>
      </c>
      <c r="R47" s="86">
        <v>590.6</v>
      </c>
      <c r="S47" s="86">
        <v>9.6</v>
      </c>
      <c r="T47" s="86">
        <v>9.5</v>
      </c>
      <c r="U47" s="86">
        <v>11603</v>
      </c>
      <c r="V47" s="86">
        <v>16.899999999999999</v>
      </c>
      <c r="W47" s="86">
        <v>225.2</v>
      </c>
      <c r="X47" s="86">
        <v>16.899999999999999</v>
      </c>
      <c r="Y47" s="86">
        <v>225</v>
      </c>
      <c r="Z47" s="86">
        <v>17</v>
      </c>
      <c r="AA47" s="86">
        <v>225.2</v>
      </c>
      <c r="AB47" s="86">
        <v>0.99</v>
      </c>
      <c r="AC47" s="86">
        <v>45.9</v>
      </c>
      <c r="AD47" s="86">
        <v>0</v>
      </c>
    </row>
    <row r="48" spans="1:30" ht="17.5" hidden="1" thickBot="1" x14ac:dyDescent="0.45">
      <c r="A48" s="90"/>
      <c r="B48" s="93"/>
      <c r="C48" s="93"/>
      <c r="D48" s="96"/>
      <c r="E48" s="96"/>
      <c r="F48" s="96"/>
      <c r="G48" s="93"/>
      <c r="H48" s="99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87"/>
      <c r="U48" s="87"/>
      <c r="V48" s="87"/>
      <c r="W48" s="87"/>
      <c r="X48" s="87"/>
      <c r="Y48" s="87"/>
      <c r="Z48" s="87"/>
      <c r="AA48" s="87"/>
      <c r="AB48" s="87"/>
      <c r="AC48" s="87"/>
      <c r="AD48" s="87"/>
    </row>
    <row r="49" spans="1:30" ht="17.5" hidden="1" thickBot="1" x14ac:dyDescent="0.45">
      <c r="A49" s="90"/>
      <c r="B49" s="93"/>
      <c r="C49" s="93"/>
      <c r="D49" s="96"/>
      <c r="E49" s="96"/>
      <c r="F49" s="96"/>
      <c r="G49" s="93"/>
      <c r="H49" s="99"/>
      <c r="I49" s="87"/>
      <c r="J49" s="87"/>
      <c r="K49" s="87"/>
      <c r="L49" s="87"/>
      <c r="M49" s="87"/>
      <c r="N49" s="87"/>
      <c r="O49" s="87"/>
      <c r="P49" s="87"/>
      <c r="Q49" s="87"/>
      <c r="R49" s="87"/>
      <c r="S49" s="87"/>
      <c r="T49" s="87"/>
      <c r="U49" s="87"/>
      <c r="V49" s="87"/>
      <c r="W49" s="87"/>
      <c r="X49" s="87"/>
      <c r="Y49" s="87"/>
      <c r="Z49" s="87"/>
      <c r="AA49" s="87"/>
      <c r="AB49" s="87"/>
      <c r="AC49" s="87"/>
      <c r="AD49" s="87"/>
    </row>
    <row r="50" spans="1:30" ht="17.5" hidden="1" thickBot="1" x14ac:dyDescent="0.45">
      <c r="A50" s="90"/>
      <c r="B50" s="93"/>
      <c r="C50" s="93"/>
      <c r="D50" s="96"/>
      <c r="E50" s="96"/>
      <c r="F50" s="96"/>
      <c r="G50" s="93"/>
      <c r="H50" s="99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87"/>
      <c r="U50" s="87"/>
      <c r="V50" s="87"/>
      <c r="W50" s="87"/>
      <c r="X50" s="87"/>
      <c r="Y50" s="87"/>
      <c r="Z50" s="87"/>
      <c r="AA50" s="87"/>
      <c r="AB50" s="87"/>
      <c r="AC50" s="87"/>
      <c r="AD50" s="87"/>
    </row>
    <row r="51" spans="1:30" ht="17.5" hidden="1" thickBot="1" x14ac:dyDescent="0.45">
      <c r="A51" s="91"/>
      <c r="B51" s="94"/>
      <c r="C51" s="94"/>
      <c r="D51" s="97"/>
      <c r="E51" s="97"/>
      <c r="F51" s="97"/>
      <c r="G51" s="94"/>
      <c r="H51" s="100"/>
      <c r="I51" s="88"/>
      <c r="J51" s="88"/>
      <c r="K51" s="88"/>
      <c r="L51" s="88"/>
      <c r="M51" s="88"/>
      <c r="N51" s="88"/>
      <c r="O51" s="88"/>
      <c r="P51" s="88"/>
      <c r="Q51" s="88"/>
      <c r="R51" s="88"/>
      <c r="S51" s="88"/>
      <c r="T51" s="88"/>
      <c r="U51" s="88"/>
      <c r="V51" s="88"/>
      <c r="W51" s="88"/>
      <c r="X51" s="88"/>
      <c r="Y51" s="88"/>
      <c r="Z51" s="88"/>
      <c r="AA51" s="88"/>
      <c r="AB51" s="88"/>
      <c r="AC51" s="88"/>
      <c r="AD51" s="88"/>
    </row>
    <row r="52" spans="1:30" ht="17.5" hidden="1" thickBot="1" x14ac:dyDescent="0.45">
      <c r="A52" s="89"/>
      <c r="B52" s="92"/>
      <c r="C52" s="92"/>
      <c r="D52" s="95" t="s">
        <v>239</v>
      </c>
      <c r="E52" s="95" t="s">
        <v>214</v>
      </c>
      <c r="F52" s="95">
        <v>11</v>
      </c>
      <c r="G52" s="92" t="s">
        <v>219</v>
      </c>
      <c r="H52" s="98">
        <v>44280.593055555553</v>
      </c>
      <c r="I52" s="86">
        <v>3.32</v>
      </c>
      <c r="J52" s="86">
        <v>98.1</v>
      </c>
      <c r="K52" s="86">
        <v>41.4</v>
      </c>
      <c r="L52" s="86">
        <v>16805</v>
      </c>
      <c r="M52" s="86">
        <v>60.04</v>
      </c>
      <c r="N52" s="86">
        <v>90.2</v>
      </c>
      <c r="O52" s="86">
        <v>77635.8</v>
      </c>
      <c r="P52" s="86">
        <v>2</v>
      </c>
      <c r="Q52" s="86">
        <v>716.6</v>
      </c>
      <c r="R52" s="86">
        <v>710.5</v>
      </c>
      <c r="S52" s="86">
        <v>11.5</v>
      </c>
      <c r="T52" s="86">
        <v>12.1</v>
      </c>
      <c r="U52" s="86">
        <v>17133</v>
      </c>
      <c r="V52" s="86">
        <v>24.9</v>
      </c>
      <c r="W52" s="86">
        <v>225.9</v>
      </c>
      <c r="X52" s="86">
        <v>24.9</v>
      </c>
      <c r="Y52" s="86">
        <v>225.9</v>
      </c>
      <c r="Z52" s="86">
        <v>24.8</v>
      </c>
      <c r="AA52" s="86">
        <v>225.2</v>
      </c>
      <c r="AB52" s="86">
        <v>0.99</v>
      </c>
      <c r="AC52" s="86">
        <v>45.2</v>
      </c>
      <c r="AD52" s="86">
        <v>0</v>
      </c>
    </row>
    <row r="53" spans="1:30" ht="17.5" hidden="1" thickBot="1" x14ac:dyDescent="0.45">
      <c r="A53" s="90"/>
      <c r="B53" s="93"/>
      <c r="C53" s="93"/>
      <c r="D53" s="96"/>
      <c r="E53" s="96"/>
      <c r="F53" s="96"/>
      <c r="G53" s="93"/>
      <c r="H53" s="99"/>
      <c r="I53" s="87"/>
      <c r="J53" s="87"/>
      <c r="K53" s="87"/>
      <c r="L53" s="87"/>
      <c r="M53" s="87"/>
      <c r="N53" s="87"/>
      <c r="O53" s="87"/>
      <c r="P53" s="87"/>
      <c r="Q53" s="87"/>
      <c r="R53" s="87"/>
      <c r="S53" s="87"/>
      <c r="T53" s="87"/>
      <c r="U53" s="87"/>
      <c r="V53" s="87"/>
      <c r="W53" s="87"/>
      <c r="X53" s="87"/>
      <c r="Y53" s="87"/>
      <c r="Z53" s="87"/>
      <c r="AA53" s="87"/>
      <c r="AB53" s="87"/>
      <c r="AC53" s="87"/>
      <c r="AD53" s="87"/>
    </row>
    <row r="54" spans="1:30" ht="17.5" hidden="1" thickBot="1" x14ac:dyDescent="0.45">
      <c r="A54" s="90"/>
      <c r="B54" s="93"/>
      <c r="C54" s="93"/>
      <c r="D54" s="96"/>
      <c r="E54" s="96"/>
      <c r="F54" s="96"/>
      <c r="G54" s="93"/>
      <c r="H54" s="99"/>
      <c r="I54" s="87"/>
      <c r="J54" s="87"/>
      <c r="K54" s="87"/>
      <c r="L54" s="87"/>
      <c r="M54" s="87"/>
      <c r="N54" s="87"/>
      <c r="O54" s="87"/>
      <c r="P54" s="87"/>
      <c r="Q54" s="87"/>
      <c r="R54" s="87"/>
      <c r="S54" s="87"/>
      <c r="T54" s="87"/>
      <c r="U54" s="87"/>
      <c r="V54" s="87"/>
      <c r="W54" s="87"/>
      <c r="X54" s="87"/>
      <c r="Y54" s="87"/>
      <c r="Z54" s="87"/>
      <c r="AA54" s="87"/>
      <c r="AB54" s="87"/>
      <c r="AC54" s="87"/>
      <c r="AD54" s="87"/>
    </row>
    <row r="55" spans="1:30" ht="17.5" hidden="1" thickBot="1" x14ac:dyDescent="0.45">
      <c r="A55" s="90"/>
      <c r="B55" s="93"/>
      <c r="C55" s="93"/>
      <c r="D55" s="96"/>
      <c r="E55" s="96"/>
      <c r="F55" s="96"/>
      <c r="G55" s="93"/>
      <c r="H55" s="99"/>
      <c r="I55" s="87"/>
      <c r="J55" s="87"/>
      <c r="K55" s="87"/>
      <c r="L55" s="87"/>
      <c r="M55" s="87"/>
      <c r="N55" s="87"/>
      <c r="O55" s="87"/>
      <c r="P55" s="87"/>
      <c r="Q55" s="87"/>
      <c r="R55" s="87"/>
      <c r="S55" s="87"/>
      <c r="T55" s="87"/>
      <c r="U55" s="87"/>
      <c r="V55" s="87"/>
      <c r="W55" s="87"/>
      <c r="X55" s="87"/>
      <c r="Y55" s="87"/>
      <c r="Z55" s="87"/>
      <c r="AA55" s="87"/>
      <c r="AB55" s="87"/>
      <c r="AC55" s="87"/>
      <c r="AD55" s="87"/>
    </row>
    <row r="56" spans="1:30" ht="17.5" hidden="1" thickBot="1" x14ac:dyDescent="0.45">
      <c r="A56" s="91"/>
      <c r="B56" s="94"/>
      <c r="C56" s="94"/>
      <c r="D56" s="97"/>
      <c r="E56" s="97"/>
      <c r="F56" s="97"/>
      <c r="G56" s="94"/>
      <c r="H56" s="100"/>
      <c r="I56" s="88"/>
      <c r="J56" s="88"/>
      <c r="K56" s="88"/>
      <c r="L56" s="88"/>
      <c r="M56" s="88"/>
      <c r="N56" s="88"/>
      <c r="O56" s="88"/>
      <c r="P56" s="88"/>
      <c r="Q56" s="88"/>
      <c r="R56" s="88"/>
      <c r="S56" s="88"/>
      <c r="T56" s="88"/>
      <c r="U56" s="88"/>
      <c r="V56" s="88"/>
      <c r="W56" s="88"/>
      <c r="X56" s="88"/>
      <c r="Y56" s="88"/>
      <c r="Z56" s="88"/>
      <c r="AA56" s="88"/>
      <c r="AB56" s="88"/>
      <c r="AC56" s="88"/>
      <c r="AD56" s="88"/>
    </row>
    <row r="57" spans="1:30" ht="17.5" hidden="1" thickBot="1" x14ac:dyDescent="0.45">
      <c r="A57" s="89"/>
      <c r="B57" s="92"/>
      <c r="C57" s="92"/>
      <c r="D57" s="95" t="s">
        <v>240</v>
      </c>
      <c r="E57" s="95" t="s">
        <v>214</v>
      </c>
      <c r="F57" s="95">
        <v>12</v>
      </c>
      <c r="G57" s="92" t="s">
        <v>219</v>
      </c>
      <c r="H57" s="98">
        <v>44280.593055555553</v>
      </c>
      <c r="I57" s="86">
        <v>4.2699999999999996</v>
      </c>
      <c r="J57" s="86">
        <v>98.1</v>
      </c>
      <c r="K57" s="86">
        <v>35.9</v>
      </c>
      <c r="L57" s="86">
        <v>13326</v>
      </c>
      <c r="M57" s="86">
        <v>60.05</v>
      </c>
      <c r="N57" s="86">
        <v>115.9</v>
      </c>
      <c r="O57" s="86">
        <v>81416.7</v>
      </c>
      <c r="P57" s="86">
        <v>2</v>
      </c>
      <c r="Q57" s="86">
        <v>729.6</v>
      </c>
      <c r="R57" s="86">
        <v>713.4</v>
      </c>
      <c r="S57" s="86">
        <v>8.6999999999999993</v>
      </c>
      <c r="T57" s="86">
        <v>9.3000000000000007</v>
      </c>
      <c r="U57" s="86">
        <v>13586</v>
      </c>
      <c r="V57" s="86">
        <v>19.899999999999999</v>
      </c>
      <c r="W57" s="86">
        <v>225</v>
      </c>
      <c r="X57" s="86">
        <v>19.8</v>
      </c>
      <c r="Y57" s="86">
        <v>225.2</v>
      </c>
      <c r="Z57" s="86">
        <v>19.8</v>
      </c>
      <c r="AA57" s="86">
        <v>224.8</v>
      </c>
      <c r="AB57" s="86">
        <v>0.99</v>
      </c>
      <c r="AC57" s="86">
        <v>45.8</v>
      </c>
      <c r="AD57" s="86">
        <v>0</v>
      </c>
    </row>
    <row r="58" spans="1:30" ht="17.5" hidden="1" thickBot="1" x14ac:dyDescent="0.45">
      <c r="A58" s="90"/>
      <c r="B58" s="93"/>
      <c r="C58" s="93"/>
      <c r="D58" s="96"/>
      <c r="E58" s="96"/>
      <c r="F58" s="96"/>
      <c r="G58" s="93"/>
      <c r="H58" s="99"/>
      <c r="I58" s="87"/>
      <c r="J58" s="87"/>
      <c r="K58" s="87"/>
      <c r="L58" s="87"/>
      <c r="M58" s="87"/>
      <c r="N58" s="87"/>
      <c r="O58" s="87"/>
      <c r="P58" s="87"/>
      <c r="Q58" s="87"/>
      <c r="R58" s="87"/>
      <c r="S58" s="87"/>
      <c r="T58" s="87"/>
      <c r="U58" s="87"/>
      <c r="V58" s="87"/>
      <c r="W58" s="87"/>
      <c r="X58" s="87"/>
      <c r="Y58" s="87"/>
      <c r="Z58" s="87"/>
      <c r="AA58" s="87"/>
      <c r="AB58" s="87"/>
      <c r="AC58" s="87"/>
      <c r="AD58" s="87"/>
    </row>
    <row r="59" spans="1:30" ht="17.5" hidden="1" thickBot="1" x14ac:dyDescent="0.45">
      <c r="A59" s="90"/>
      <c r="B59" s="93"/>
      <c r="C59" s="93"/>
      <c r="D59" s="96"/>
      <c r="E59" s="96"/>
      <c r="F59" s="96"/>
      <c r="G59" s="93"/>
      <c r="H59" s="99"/>
      <c r="I59" s="87"/>
      <c r="J59" s="87"/>
      <c r="K59" s="87"/>
      <c r="L59" s="87"/>
      <c r="M59" s="87"/>
      <c r="N59" s="87"/>
      <c r="O59" s="87"/>
      <c r="P59" s="87"/>
      <c r="Q59" s="87"/>
      <c r="R59" s="87"/>
      <c r="S59" s="87"/>
      <c r="T59" s="87"/>
      <c r="U59" s="87"/>
      <c r="V59" s="87"/>
      <c r="W59" s="87"/>
      <c r="X59" s="87"/>
      <c r="Y59" s="87"/>
      <c r="Z59" s="87"/>
      <c r="AA59" s="87"/>
      <c r="AB59" s="87"/>
      <c r="AC59" s="87"/>
      <c r="AD59" s="87"/>
    </row>
    <row r="60" spans="1:30" ht="17.5" hidden="1" thickBot="1" x14ac:dyDescent="0.45">
      <c r="A60" s="90"/>
      <c r="B60" s="93"/>
      <c r="C60" s="93"/>
      <c r="D60" s="96"/>
      <c r="E60" s="96"/>
      <c r="F60" s="96"/>
      <c r="G60" s="93"/>
      <c r="H60" s="99"/>
      <c r="I60" s="87"/>
      <c r="J60" s="87"/>
      <c r="K60" s="87"/>
      <c r="L60" s="87"/>
      <c r="M60" s="87"/>
      <c r="N60" s="87"/>
      <c r="O60" s="87"/>
      <c r="P60" s="87"/>
      <c r="Q60" s="87"/>
      <c r="R60" s="87"/>
      <c r="S60" s="87"/>
      <c r="T60" s="87"/>
      <c r="U60" s="87"/>
      <c r="V60" s="87"/>
      <c r="W60" s="87"/>
      <c r="X60" s="87"/>
      <c r="Y60" s="87"/>
      <c r="Z60" s="87"/>
      <c r="AA60" s="87"/>
      <c r="AB60" s="87"/>
      <c r="AC60" s="87"/>
      <c r="AD60" s="87"/>
    </row>
    <row r="61" spans="1:30" ht="17.5" hidden="1" thickBot="1" x14ac:dyDescent="0.45">
      <c r="A61" s="91"/>
      <c r="B61" s="94"/>
      <c r="C61" s="94"/>
      <c r="D61" s="97"/>
      <c r="E61" s="97"/>
      <c r="F61" s="97"/>
      <c r="G61" s="94"/>
      <c r="H61" s="100"/>
      <c r="I61" s="88"/>
      <c r="J61" s="88"/>
      <c r="K61" s="88"/>
      <c r="L61" s="88"/>
      <c r="M61" s="88"/>
      <c r="N61" s="88"/>
      <c r="O61" s="88"/>
      <c r="P61" s="88"/>
      <c r="Q61" s="88"/>
      <c r="R61" s="88"/>
      <c r="S61" s="88"/>
      <c r="T61" s="88"/>
      <c r="U61" s="88"/>
      <c r="V61" s="88"/>
      <c r="W61" s="88"/>
      <c r="X61" s="88"/>
      <c r="Y61" s="88"/>
      <c r="Z61" s="88"/>
      <c r="AA61" s="88"/>
      <c r="AB61" s="88"/>
      <c r="AC61" s="88"/>
      <c r="AD61" s="88"/>
    </row>
    <row r="62" spans="1:30" ht="17.5" hidden="1" thickBot="1" x14ac:dyDescent="0.45">
      <c r="A62" s="89"/>
      <c r="B62" s="92"/>
      <c r="C62" s="92"/>
      <c r="D62" s="95" t="s">
        <v>241</v>
      </c>
      <c r="E62" s="95" t="s">
        <v>214</v>
      </c>
      <c r="F62" s="95">
        <v>13</v>
      </c>
      <c r="G62" s="92" t="s">
        <v>217</v>
      </c>
      <c r="H62" s="98">
        <v>44280.593055555553</v>
      </c>
      <c r="I62" s="86">
        <v>3.35</v>
      </c>
      <c r="J62" s="86">
        <v>98.1</v>
      </c>
      <c r="K62" s="86">
        <v>47.4</v>
      </c>
      <c r="L62" s="86">
        <v>17479</v>
      </c>
      <c r="M62" s="86">
        <v>59.96</v>
      </c>
      <c r="N62" s="86">
        <v>84.9</v>
      </c>
      <c r="O62" s="86">
        <v>73455</v>
      </c>
      <c r="P62" s="86">
        <v>2</v>
      </c>
      <c r="Q62" s="86">
        <v>693.7</v>
      </c>
      <c r="R62" s="86">
        <v>655.6</v>
      </c>
      <c r="S62" s="86">
        <v>13.2</v>
      </c>
      <c r="T62" s="86">
        <v>12.8</v>
      </c>
      <c r="U62" s="86">
        <v>17820</v>
      </c>
      <c r="V62" s="86">
        <v>25.9</v>
      </c>
      <c r="W62" s="86">
        <v>225.5</v>
      </c>
      <c r="X62" s="86">
        <v>25.8</v>
      </c>
      <c r="Y62" s="86">
        <v>224.8</v>
      </c>
      <c r="Z62" s="86">
        <v>26</v>
      </c>
      <c r="AA62" s="86">
        <v>225.2</v>
      </c>
      <c r="AB62" s="86">
        <v>0.99</v>
      </c>
      <c r="AC62" s="86">
        <v>51.2</v>
      </c>
      <c r="AD62" s="86">
        <v>0</v>
      </c>
    </row>
    <row r="63" spans="1:30" ht="17.5" hidden="1" thickBot="1" x14ac:dyDescent="0.45">
      <c r="A63" s="90"/>
      <c r="B63" s="93"/>
      <c r="C63" s="93"/>
      <c r="D63" s="96"/>
      <c r="E63" s="96"/>
      <c r="F63" s="96"/>
      <c r="G63" s="93"/>
      <c r="H63" s="99"/>
      <c r="I63" s="87"/>
      <c r="J63" s="87"/>
      <c r="K63" s="87"/>
      <c r="L63" s="87"/>
      <c r="M63" s="87"/>
      <c r="N63" s="87"/>
      <c r="O63" s="87"/>
      <c r="P63" s="87"/>
      <c r="Q63" s="87"/>
      <c r="R63" s="87"/>
      <c r="S63" s="87"/>
      <c r="T63" s="87"/>
      <c r="U63" s="87"/>
      <c r="V63" s="87"/>
      <c r="W63" s="87"/>
      <c r="X63" s="87"/>
      <c r="Y63" s="87"/>
      <c r="Z63" s="87"/>
      <c r="AA63" s="87"/>
      <c r="AB63" s="87"/>
      <c r="AC63" s="87"/>
      <c r="AD63" s="87"/>
    </row>
    <row r="64" spans="1:30" ht="17.5" hidden="1" thickBot="1" x14ac:dyDescent="0.45">
      <c r="A64" s="90"/>
      <c r="B64" s="93"/>
      <c r="C64" s="93"/>
      <c r="D64" s="96"/>
      <c r="E64" s="96"/>
      <c r="F64" s="96"/>
      <c r="G64" s="93"/>
      <c r="H64" s="99"/>
      <c r="I64" s="87"/>
      <c r="J64" s="87"/>
      <c r="K64" s="87"/>
      <c r="L64" s="87"/>
      <c r="M64" s="87"/>
      <c r="N64" s="87"/>
      <c r="O64" s="87"/>
      <c r="P64" s="87"/>
      <c r="Q64" s="87"/>
      <c r="R64" s="87"/>
      <c r="S64" s="87"/>
      <c r="T64" s="87"/>
      <c r="U64" s="87"/>
      <c r="V64" s="87"/>
      <c r="W64" s="87"/>
      <c r="X64" s="87"/>
      <c r="Y64" s="87"/>
      <c r="Z64" s="87"/>
      <c r="AA64" s="87"/>
      <c r="AB64" s="87"/>
      <c r="AC64" s="87"/>
      <c r="AD64" s="87"/>
    </row>
    <row r="65" spans="1:30" ht="17.5" hidden="1" thickBot="1" x14ac:dyDescent="0.45">
      <c r="A65" s="90"/>
      <c r="B65" s="93"/>
      <c r="C65" s="93"/>
      <c r="D65" s="96"/>
      <c r="E65" s="96"/>
      <c r="F65" s="96"/>
      <c r="G65" s="93"/>
      <c r="H65" s="99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87"/>
      <c r="U65" s="87"/>
      <c r="V65" s="87"/>
      <c r="W65" s="87"/>
      <c r="X65" s="87"/>
      <c r="Y65" s="87"/>
      <c r="Z65" s="87"/>
      <c r="AA65" s="87"/>
      <c r="AB65" s="87"/>
      <c r="AC65" s="87"/>
      <c r="AD65" s="87"/>
    </row>
    <row r="66" spans="1:30" ht="17.5" hidden="1" thickBot="1" x14ac:dyDescent="0.45">
      <c r="A66" s="91"/>
      <c r="B66" s="94"/>
      <c r="C66" s="94"/>
      <c r="D66" s="97"/>
      <c r="E66" s="97"/>
      <c r="F66" s="97"/>
      <c r="G66" s="94"/>
      <c r="H66" s="100"/>
      <c r="I66" s="88"/>
      <c r="J66" s="88"/>
      <c r="K66" s="88"/>
      <c r="L66" s="88"/>
      <c r="M66" s="88"/>
      <c r="N66" s="88"/>
      <c r="O66" s="88"/>
      <c r="P66" s="88"/>
      <c r="Q66" s="88"/>
      <c r="R66" s="88"/>
      <c r="S66" s="88"/>
      <c r="T66" s="88"/>
      <c r="U66" s="88"/>
      <c r="V66" s="88"/>
      <c r="W66" s="88"/>
      <c r="X66" s="88"/>
      <c r="Y66" s="88"/>
      <c r="Z66" s="88"/>
      <c r="AA66" s="88"/>
      <c r="AB66" s="88"/>
      <c r="AC66" s="88"/>
      <c r="AD66" s="88"/>
    </row>
    <row r="67" spans="1:30" ht="17.5" hidden="1" thickBot="1" x14ac:dyDescent="0.45">
      <c r="A67" s="89"/>
      <c r="B67" s="92"/>
      <c r="C67" s="92"/>
      <c r="D67" s="95" t="s">
        <v>242</v>
      </c>
      <c r="E67" s="95" t="s">
        <v>214</v>
      </c>
      <c r="F67" s="95">
        <v>14</v>
      </c>
      <c r="G67" s="92" t="s">
        <v>217</v>
      </c>
      <c r="H67" s="98">
        <v>44280.593055555553</v>
      </c>
      <c r="I67" s="86">
        <v>4.8499999999999996</v>
      </c>
      <c r="J67" s="86">
        <v>98.1</v>
      </c>
      <c r="K67" s="86">
        <v>41.7</v>
      </c>
      <c r="L67" s="86">
        <v>12755</v>
      </c>
      <c r="M67" s="86">
        <v>59.93</v>
      </c>
      <c r="N67" s="86">
        <v>123.1</v>
      </c>
      <c r="O67" s="86">
        <v>80057.8</v>
      </c>
      <c r="P67" s="86">
        <v>2</v>
      </c>
      <c r="Q67" s="86">
        <v>701.3</v>
      </c>
      <c r="R67" s="86">
        <v>674.8</v>
      </c>
      <c r="S67" s="86">
        <v>9.5</v>
      </c>
      <c r="T67" s="86">
        <v>9.1</v>
      </c>
      <c r="U67" s="86">
        <v>13004</v>
      </c>
      <c r="V67" s="86">
        <v>18.899999999999999</v>
      </c>
      <c r="W67" s="86">
        <v>224.6</v>
      </c>
      <c r="X67" s="86">
        <v>19.100000000000001</v>
      </c>
      <c r="Y67" s="86">
        <v>225.5</v>
      </c>
      <c r="Z67" s="86">
        <v>18.899999999999999</v>
      </c>
      <c r="AA67" s="86">
        <v>224.8</v>
      </c>
      <c r="AB67" s="86">
        <v>0.99</v>
      </c>
      <c r="AC67" s="86">
        <v>46.7</v>
      </c>
      <c r="AD67" s="86">
        <v>0</v>
      </c>
    </row>
    <row r="68" spans="1:30" ht="17.5" hidden="1" thickBot="1" x14ac:dyDescent="0.45">
      <c r="A68" s="90"/>
      <c r="B68" s="93"/>
      <c r="C68" s="93"/>
      <c r="D68" s="96"/>
      <c r="E68" s="96"/>
      <c r="F68" s="96"/>
      <c r="G68" s="93"/>
      <c r="H68" s="99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87"/>
      <c r="U68" s="87"/>
      <c r="V68" s="87"/>
      <c r="W68" s="87"/>
      <c r="X68" s="87"/>
      <c r="Y68" s="87"/>
      <c r="Z68" s="87"/>
      <c r="AA68" s="87"/>
      <c r="AB68" s="87"/>
      <c r="AC68" s="87"/>
      <c r="AD68" s="87"/>
    </row>
    <row r="69" spans="1:30" ht="17.5" hidden="1" thickBot="1" x14ac:dyDescent="0.45">
      <c r="A69" s="90"/>
      <c r="B69" s="93"/>
      <c r="C69" s="93"/>
      <c r="D69" s="96"/>
      <c r="E69" s="96"/>
      <c r="F69" s="96"/>
      <c r="G69" s="93"/>
      <c r="H69" s="99"/>
      <c r="I69" s="87"/>
      <c r="J69" s="87"/>
      <c r="K69" s="87"/>
      <c r="L69" s="87"/>
      <c r="M69" s="87"/>
      <c r="N69" s="87"/>
      <c r="O69" s="87"/>
      <c r="P69" s="87"/>
      <c r="Q69" s="87"/>
      <c r="R69" s="87"/>
      <c r="S69" s="87"/>
      <c r="T69" s="87"/>
      <c r="U69" s="87"/>
      <c r="V69" s="87"/>
      <c r="W69" s="87"/>
      <c r="X69" s="87"/>
      <c r="Y69" s="87"/>
      <c r="Z69" s="87"/>
      <c r="AA69" s="87"/>
      <c r="AB69" s="87"/>
      <c r="AC69" s="87"/>
      <c r="AD69" s="87"/>
    </row>
    <row r="70" spans="1:30" ht="17.5" hidden="1" thickBot="1" x14ac:dyDescent="0.45">
      <c r="A70" s="90"/>
      <c r="B70" s="93"/>
      <c r="C70" s="93"/>
      <c r="D70" s="96"/>
      <c r="E70" s="96"/>
      <c r="F70" s="96"/>
      <c r="G70" s="93"/>
      <c r="H70" s="99"/>
      <c r="I70" s="87"/>
      <c r="J70" s="87"/>
      <c r="K70" s="87"/>
      <c r="L70" s="87"/>
      <c r="M70" s="87"/>
      <c r="N70" s="87"/>
      <c r="O70" s="87"/>
      <c r="P70" s="87"/>
      <c r="Q70" s="87"/>
      <c r="R70" s="87"/>
      <c r="S70" s="87"/>
      <c r="T70" s="87"/>
      <c r="U70" s="87"/>
      <c r="V70" s="87"/>
      <c r="W70" s="87"/>
      <c r="X70" s="87"/>
      <c r="Y70" s="87"/>
      <c r="Z70" s="87"/>
      <c r="AA70" s="87"/>
      <c r="AB70" s="87"/>
      <c r="AC70" s="87"/>
      <c r="AD70" s="87"/>
    </row>
    <row r="71" spans="1:30" ht="17.5" hidden="1" thickBot="1" x14ac:dyDescent="0.45">
      <c r="A71" s="91"/>
      <c r="B71" s="94"/>
      <c r="C71" s="94"/>
      <c r="D71" s="97"/>
      <c r="E71" s="97"/>
      <c r="F71" s="97"/>
      <c r="G71" s="94"/>
      <c r="H71" s="100"/>
      <c r="I71" s="88"/>
      <c r="J71" s="88"/>
      <c r="K71" s="88"/>
      <c r="L71" s="88"/>
      <c r="M71" s="88"/>
      <c r="N71" s="88"/>
      <c r="O71" s="88"/>
      <c r="P71" s="88"/>
      <c r="Q71" s="88"/>
      <c r="R71" s="88"/>
      <c r="S71" s="88"/>
      <c r="T71" s="88"/>
      <c r="U71" s="88"/>
      <c r="V71" s="88"/>
      <c r="W71" s="88"/>
      <c r="X71" s="88"/>
      <c r="Y71" s="88"/>
      <c r="Z71" s="88"/>
      <c r="AA71" s="88"/>
      <c r="AB71" s="88"/>
      <c r="AC71" s="88"/>
      <c r="AD71" s="88"/>
    </row>
    <row r="72" spans="1:30" ht="17.5" thickBot="1" x14ac:dyDescent="0.45">
      <c r="A72" s="89"/>
      <c r="B72" s="92"/>
      <c r="C72" s="92"/>
      <c r="D72" s="95" t="s">
        <v>243</v>
      </c>
      <c r="E72" s="95" t="s">
        <v>213</v>
      </c>
      <c r="F72" s="95">
        <v>15</v>
      </c>
      <c r="G72" s="92" t="s">
        <v>244</v>
      </c>
      <c r="H72" s="98">
        <v>44280.593055555553</v>
      </c>
      <c r="I72" s="86">
        <v>3.7</v>
      </c>
      <c r="J72" s="86">
        <v>98.1</v>
      </c>
      <c r="K72" s="86">
        <v>42.5</v>
      </c>
      <c r="L72" s="86">
        <v>11662</v>
      </c>
      <c r="M72" s="86">
        <v>59.97</v>
      </c>
      <c r="N72" s="86">
        <v>70.900000000000006</v>
      </c>
      <c r="O72" s="86">
        <v>53930.8</v>
      </c>
      <c r="P72" s="86">
        <v>2</v>
      </c>
      <c r="Q72" s="86">
        <v>694.7</v>
      </c>
      <c r="R72" s="86">
        <v>582.6</v>
      </c>
      <c r="S72" s="86">
        <v>11.8</v>
      </c>
      <c r="T72" s="86">
        <v>5.9</v>
      </c>
      <c r="U72" s="86">
        <v>11889</v>
      </c>
      <c r="V72" s="86">
        <v>17.3</v>
      </c>
      <c r="W72" s="86">
        <v>224.8</v>
      </c>
      <c r="X72" s="86">
        <v>17.399999999999999</v>
      </c>
      <c r="Y72" s="86">
        <v>225.7</v>
      </c>
      <c r="Z72" s="86">
        <v>17.399999999999999</v>
      </c>
      <c r="AA72" s="86">
        <v>225.7</v>
      </c>
      <c r="AB72" s="86">
        <v>0.99</v>
      </c>
      <c r="AC72" s="86">
        <v>46.2</v>
      </c>
      <c r="AD72" s="86">
        <v>0</v>
      </c>
    </row>
    <row r="73" spans="1:30" ht="17.5" hidden="1" thickBot="1" x14ac:dyDescent="0.45">
      <c r="A73" s="90"/>
      <c r="B73" s="93"/>
      <c r="C73" s="93"/>
      <c r="D73" s="96"/>
      <c r="E73" s="96"/>
      <c r="F73" s="96"/>
      <c r="G73" s="93"/>
      <c r="H73" s="99"/>
      <c r="I73" s="87"/>
      <c r="J73" s="87"/>
      <c r="K73" s="87"/>
      <c r="L73" s="87"/>
      <c r="M73" s="87"/>
      <c r="N73" s="87"/>
      <c r="O73" s="87"/>
      <c r="P73" s="87"/>
      <c r="Q73" s="87"/>
      <c r="R73" s="87"/>
      <c r="S73" s="87"/>
      <c r="T73" s="87"/>
      <c r="U73" s="87"/>
      <c r="V73" s="87"/>
      <c r="W73" s="87"/>
      <c r="X73" s="87"/>
      <c r="Y73" s="87"/>
      <c r="Z73" s="87"/>
      <c r="AA73" s="87"/>
      <c r="AB73" s="87"/>
      <c r="AC73" s="87"/>
      <c r="AD73" s="87"/>
    </row>
    <row r="74" spans="1:30" ht="17.5" hidden="1" thickBot="1" x14ac:dyDescent="0.45">
      <c r="A74" s="90"/>
      <c r="B74" s="93"/>
      <c r="C74" s="93"/>
      <c r="D74" s="96"/>
      <c r="E74" s="96"/>
      <c r="F74" s="96"/>
      <c r="G74" s="93"/>
      <c r="H74" s="99"/>
      <c r="I74" s="87"/>
      <c r="J74" s="87"/>
      <c r="K74" s="87"/>
      <c r="L74" s="87"/>
      <c r="M74" s="87"/>
      <c r="N74" s="87"/>
      <c r="O74" s="87"/>
      <c r="P74" s="87"/>
      <c r="Q74" s="87"/>
      <c r="R74" s="87"/>
      <c r="S74" s="87"/>
      <c r="T74" s="87"/>
      <c r="U74" s="87"/>
      <c r="V74" s="87"/>
      <c r="W74" s="87"/>
      <c r="X74" s="87"/>
      <c r="Y74" s="87"/>
      <c r="Z74" s="87"/>
      <c r="AA74" s="87"/>
      <c r="AB74" s="87"/>
      <c r="AC74" s="87"/>
      <c r="AD74" s="87"/>
    </row>
    <row r="75" spans="1:30" ht="17.5" hidden="1" thickBot="1" x14ac:dyDescent="0.45">
      <c r="A75" s="90"/>
      <c r="B75" s="93"/>
      <c r="C75" s="93"/>
      <c r="D75" s="96"/>
      <c r="E75" s="96"/>
      <c r="F75" s="96"/>
      <c r="G75" s="93"/>
      <c r="H75" s="99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87"/>
      <c r="U75" s="87"/>
      <c r="V75" s="87"/>
      <c r="W75" s="87"/>
      <c r="X75" s="87"/>
      <c r="Y75" s="87"/>
      <c r="Z75" s="87"/>
      <c r="AA75" s="87"/>
      <c r="AB75" s="87"/>
      <c r="AC75" s="87"/>
      <c r="AD75" s="87"/>
    </row>
    <row r="76" spans="1:30" ht="17.5" hidden="1" thickBot="1" x14ac:dyDescent="0.45">
      <c r="A76" s="91"/>
      <c r="B76" s="94"/>
      <c r="C76" s="94"/>
      <c r="D76" s="97"/>
      <c r="E76" s="97"/>
      <c r="F76" s="97"/>
      <c r="G76" s="94"/>
      <c r="H76" s="100"/>
      <c r="I76" s="88"/>
      <c r="J76" s="88"/>
      <c r="K76" s="88"/>
      <c r="L76" s="88"/>
      <c r="M76" s="88"/>
      <c r="N76" s="88"/>
      <c r="O76" s="88"/>
      <c r="P76" s="88"/>
      <c r="Q76" s="88"/>
      <c r="R76" s="88"/>
      <c r="S76" s="88"/>
      <c r="T76" s="88"/>
      <c r="U76" s="88"/>
      <c r="V76" s="88"/>
      <c r="W76" s="88"/>
      <c r="X76" s="88"/>
      <c r="Y76" s="88"/>
      <c r="Z76" s="88"/>
      <c r="AA76" s="88"/>
      <c r="AB76" s="88"/>
      <c r="AC76" s="88"/>
      <c r="AD76" s="88"/>
    </row>
    <row r="77" spans="1:30" ht="17.5" hidden="1" thickBot="1" x14ac:dyDescent="0.45">
      <c r="A77" s="89"/>
      <c r="B77" s="92"/>
      <c r="C77" s="92"/>
      <c r="D77" s="95" t="s">
        <v>245</v>
      </c>
      <c r="E77" s="95" t="s">
        <v>215</v>
      </c>
      <c r="F77" s="95">
        <v>16</v>
      </c>
      <c r="G77" s="92" t="s">
        <v>246</v>
      </c>
      <c r="H77" s="98">
        <v>44280.591666666667</v>
      </c>
      <c r="I77" s="86">
        <v>4.03</v>
      </c>
      <c r="J77" s="86">
        <v>98.1</v>
      </c>
      <c r="K77" s="86">
        <v>54</v>
      </c>
      <c r="L77" s="86">
        <v>20570</v>
      </c>
      <c r="M77" s="86">
        <v>59.94</v>
      </c>
      <c r="N77" s="86">
        <v>133.19999999999999</v>
      </c>
      <c r="O77" s="86">
        <v>103531.9</v>
      </c>
      <c r="P77" s="86">
        <v>2</v>
      </c>
      <c r="Q77" s="86">
        <v>647</v>
      </c>
      <c r="R77" s="86">
        <v>681</v>
      </c>
      <c r="S77" s="86">
        <v>18.600000000000001</v>
      </c>
      <c r="T77" s="86">
        <v>12.5</v>
      </c>
      <c r="U77" s="86">
        <v>20971</v>
      </c>
      <c r="V77" s="86">
        <v>30.1</v>
      </c>
      <c r="W77" s="86">
        <v>226.4</v>
      </c>
      <c r="X77" s="86">
        <v>30.3</v>
      </c>
      <c r="Y77" s="86">
        <v>227</v>
      </c>
      <c r="Z77" s="86">
        <v>30.3</v>
      </c>
      <c r="AA77" s="86">
        <v>226.8</v>
      </c>
      <c r="AB77" s="86">
        <v>0.99</v>
      </c>
      <c r="AC77" s="86">
        <v>60.7</v>
      </c>
      <c r="AD77" s="86">
        <v>0</v>
      </c>
    </row>
    <row r="78" spans="1:30" ht="17.5" hidden="1" thickBot="1" x14ac:dyDescent="0.45">
      <c r="A78" s="90"/>
      <c r="B78" s="93"/>
      <c r="C78" s="93"/>
      <c r="D78" s="96"/>
      <c r="E78" s="96"/>
      <c r="F78" s="96"/>
      <c r="G78" s="93"/>
      <c r="H78" s="99"/>
      <c r="I78" s="87"/>
      <c r="J78" s="87"/>
      <c r="K78" s="87"/>
      <c r="L78" s="87"/>
      <c r="M78" s="87"/>
      <c r="N78" s="87"/>
      <c r="O78" s="87"/>
      <c r="P78" s="87"/>
      <c r="Q78" s="87"/>
      <c r="R78" s="87"/>
      <c r="S78" s="87"/>
      <c r="T78" s="87"/>
      <c r="U78" s="87"/>
      <c r="V78" s="87"/>
      <c r="W78" s="87"/>
      <c r="X78" s="87"/>
      <c r="Y78" s="87"/>
      <c r="Z78" s="87"/>
      <c r="AA78" s="87"/>
      <c r="AB78" s="87"/>
      <c r="AC78" s="87"/>
      <c r="AD78" s="87"/>
    </row>
    <row r="79" spans="1:30" ht="17.5" hidden="1" thickBot="1" x14ac:dyDescent="0.45">
      <c r="A79" s="90"/>
      <c r="B79" s="93"/>
      <c r="C79" s="93"/>
      <c r="D79" s="96"/>
      <c r="E79" s="96"/>
      <c r="F79" s="96"/>
      <c r="G79" s="93"/>
      <c r="H79" s="99"/>
      <c r="I79" s="87"/>
      <c r="J79" s="87"/>
      <c r="K79" s="87"/>
      <c r="L79" s="87"/>
      <c r="M79" s="87"/>
      <c r="N79" s="87"/>
      <c r="O79" s="87"/>
      <c r="P79" s="87"/>
      <c r="Q79" s="87"/>
      <c r="R79" s="87"/>
      <c r="S79" s="87"/>
      <c r="T79" s="87"/>
      <c r="U79" s="87"/>
      <c r="V79" s="87"/>
      <c r="W79" s="87"/>
      <c r="X79" s="87"/>
      <c r="Y79" s="87"/>
      <c r="Z79" s="87"/>
      <c r="AA79" s="87"/>
      <c r="AB79" s="87"/>
      <c r="AC79" s="87"/>
      <c r="AD79" s="87"/>
    </row>
    <row r="80" spans="1:30" ht="17.5" hidden="1" thickBot="1" x14ac:dyDescent="0.45">
      <c r="A80" s="90"/>
      <c r="B80" s="93"/>
      <c r="C80" s="93"/>
      <c r="D80" s="96"/>
      <c r="E80" s="96"/>
      <c r="F80" s="96"/>
      <c r="G80" s="93"/>
      <c r="H80" s="99"/>
      <c r="I80" s="87"/>
      <c r="J80" s="87"/>
      <c r="K80" s="87"/>
      <c r="L80" s="87"/>
      <c r="M80" s="87"/>
      <c r="N80" s="87"/>
      <c r="O80" s="87"/>
      <c r="P80" s="87"/>
      <c r="Q80" s="87"/>
      <c r="R80" s="87"/>
      <c r="S80" s="87"/>
      <c r="T80" s="87"/>
      <c r="U80" s="87"/>
      <c r="V80" s="87"/>
      <c r="W80" s="87"/>
      <c r="X80" s="87"/>
      <c r="Y80" s="87"/>
      <c r="Z80" s="87"/>
      <c r="AA80" s="87"/>
      <c r="AB80" s="87"/>
      <c r="AC80" s="87"/>
      <c r="AD80" s="87"/>
    </row>
    <row r="81" spans="1:30" ht="17.5" hidden="1" thickBot="1" x14ac:dyDescent="0.45">
      <c r="A81" s="91"/>
      <c r="B81" s="94"/>
      <c r="C81" s="94"/>
      <c r="D81" s="97"/>
      <c r="E81" s="97"/>
      <c r="F81" s="97"/>
      <c r="G81" s="94"/>
      <c r="H81" s="100"/>
      <c r="I81" s="88"/>
      <c r="J81" s="88"/>
      <c r="K81" s="88"/>
      <c r="L81" s="88"/>
      <c r="M81" s="88"/>
      <c r="N81" s="88"/>
      <c r="O81" s="88"/>
      <c r="P81" s="88"/>
      <c r="Q81" s="88"/>
      <c r="R81" s="88"/>
      <c r="S81" s="88"/>
      <c r="T81" s="88"/>
      <c r="U81" s="88"/>
      <c r="V81" s="88"/>
      <c r="W81" s="88"/>
      <c r="X81" s="88"/>
      <c r="Y81" s="88"/>
      <c r="Z81" s="88"/>
      <c r="AA81" s="88"/>
      <c r="AB81" s="88"/>
      <c r="AC81" s="88"/>
      <c r="AD81" s="88"/>
    </row>
    <row r="82" spans="1:30" ht="17.5" hidden="1" thickBot="1" x14ac:dyDescent="0.45">
      <c r="A82" s="89"/>
      <c r="B82" s="92"/>
      <c r="C82" s="92"/>
      <c r="D82" s="95" t="s">
        <v>247</v>
      </c>
      <c r="E82" s="95" t="s">
        <v>215</v>
      </c>
      <c r="F82" s="95">
        <v>17</v>
      </c>
      <c r="G82" s="92" t="s">
        <v>246</v>
      </c>
      <c r="H82" s="98">
        <v>44280.591666666667</v>
      </c>
      <c r="I82" s="86">
        <v>4</v>
      </c>
      <c r="J82" s="86">
        <v>98.1</v>
      </c>
      <c r="K82" s="86">
        <v>54.2</v>
      </c>
      <c r="L82" s="86">
        <v>21126</v>
      </c>
      <c r="M82" s="86">
        <v>59.97</v>
      </c>
      <c r="N82" s="86">
        <v>135.69999999999999</v>
      </c>
      <c r="O82" s="86">
        <v>104767.9</v>
      </c>
      <c r="P82" s="86">
        <v>2</v>
      </c>
      <c r="Q82" s="86">
        <v>689.2</v>
      </c>
      <c r="R82" s="86">
        <v>697.6</v>
      </c>
      <c r="S82" s="86">
        <v>18.2</v>
      </c>
      <c r="T82" s="86">
        <v>12.1</v>
      </c>
      <c r="U82" s="86">
        <v>21538</v>
      </c>
      <c r="V82" s="86">
        <v>31.3</v>
      </c>
      <c r="W82" s="86">
        <v>226.8</v>
      </c>
      <c r="X82" s="86">
        <v>31.1</v>
      </c>
      <c r="Y82" s="86">
        <v>226.4</v>
      </c>
      <c r="Z82" s="86">
        <v>31.1</v>
      </c>
      <c r="AA82" s="86">
        <v>225</v>
      </c>
      <c r="AB82" s="86">
        <v>0.99</v>
      </c>
      <c r="AC82" s="86">
        <v>61.2</v>
      </c>
      <c r="AD82" s="86">
        <v>0</v>
      </c>
    </row>
    <row r="83" spans="1:30" ht="17.5" hidden="1" thickBot="1" x14ac:dyDescent="0.45">
      <c r="A83" s="90"/>
      <c r="B83" s="93"/>
      <c r="C83" s="93"/>
      <c r="D83" s="96"/>
      <c r="E83" s="96"/>
      <c r="F83" s="96"/>
      <c r="G83" s="93"/>
      <c r="H83" s="99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87"/>
      <c r="U83" s="87"/>
      <c r="V83" s="87"/>
      <c r="W83" s="87"/>
      <c r="X83" s="87"/>
      <c r="Y83" s="87"/>
      <c r="Z83" s="87"/>
      <c r="AA83" s="87"/>
      <c r="AB83" s="87"/>
      <c r="AC83" s="87"/>
      <c r="AD83" s="87"/>
    </row>
    <row r="84" spans="1:30" ht="17.5" hidden="1" thickBot="1" x14ac:dyDescent="0.45">
      <c r="A84" s="90"/>
      <c r="B84" s="93"/>
      <c r="C84" s="93"/>
      <c r="D84" s="96"/>
      <c r="E84" s="96"/>
      <c r="F84" s="96"/>
      <c r="G84" s="93"/>
      <c r="H84" s="99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87"/>
      <c r="U84" s="87"/>
      <c r="V84" s="87"/>
      <c r="W84" s="87"/>
      <c r="X84" s="87"/>
      <c r="Y84" s="87"/>
      <c r="Z84" s="87"/>
      <c r="AA84" s="87"/>
      <c r="AB84" s="87"/>
      <c r="AC84" s="87"/>
      <c r="AD84" s="87"/>
    </row>
    <row r="85" spans="1:30" ht="17.5" hidden="1" thickBot="1" x14ac:dyDescent="0.45">
      <c r="A85" s="90"/>
      <c r="B85" s="93"/>
      <c r="C85" s="93"/>
      <c r="D85" s="96"/>
      <c r="E85" s="96"/>
      <c r="F85" s="96"/>
      <c r="G85" s="93"/>
      <c r="H85" s="99"/>
      <c r="I85" s="87"/>
      <c r="J85" s="87"/>
      <c r="K85" s="87"/>
      <c r="L85" s="87"/>
      <c r="M85" s="87"/>
      <c r="N85" s="87"/>
      <c r="O85" s="87"/>
      <c r="P85" s="87"/>
      <c r="Q85" s="87"/>
      <c r="R85" s="87"/>
      <c r="S85" s="87"/>
      <c r="T85" s="87"/>
      <c r="U85" s="87"/>
      <c r="V85" s="87"/>
      <c r="W85" s="87"/>
      <c r="X85" s="87"/>
      <c r="Y85" s="87"/>
      <c r="Z85" s="87"/>
      <c r="AA85" s="87"/>
      <c r="AB85" s="87"/>
      <c r="AC85" s="87"/>
      <c r="AD85" s="87"/>
    </row>
    <row r="86" spans="1:30" ht="17.5" hidden="1" thickBot="1" x14ac:dyDescent="0.45">
      <c r="A86" s="91"/>
      <c r="B86" s="94"/>
      <c r="C86" s="94"/>
      <c r="D86" s="97"/>
      <c r="E86" s="97"/>
      <c r="F86" s="97"/>
      <c r="G86" s="94"/>
      <c r="H86" s="100"/>
      <c r="I86" s="88"/>
      <c r="J86" s="88"/>
      <c r="K86" s="88"/>
      <c r="L86" s="88"/>
      <c r="M86" s="88"/>
      <c r="N86" s="88"/>
      <c r="O86" s="88"/>
      <c r="P86" s="88"/>
      <c r="Q86" s="88"/>
      <c r="R86" s="88"/>
      <c r="S86" s="88"/>
      <c r="T86" s="88"/>
      <c r="U86" s="88"/>
      <c r="V86" s="88"/>
      <c r="W86" s="88"/>
      <c r="X86" s="88"/>
      <c r="Y86" s="88"/>
      <c r="Z86" s="88"/>
      <c r="AA86" s="88"/>
      <c r="AB86" s="88"/>
      <c r="AC86" s="88"/>
      <c r="AD86" s="88"/>
    </row>
    <row r="87" spans="1:30" ht="17.5" hidden="1" thickBot="1" x14ac:dyDescent="0.45">
      <c r="A87" s="89"/>
      <c r="B87" s="101">
        <v>0.82</v>
      </c>
      <c r="C87" s="95" t="s">
        <v>248</v>
      </c>
      <c r="D87" s="95" t="s">
        <v>249</v>
      </c>
      <c r="E87" s="95" t="s">
        <v>215</v>
      </c>
      <c r="F87" s="95" t="s">
        <v>250</v>
      </c>
      <c r="G87" s="92" t="s">
        <v>246</v>
      </c>
      <c r="H87" s="98">
        <v>44280.591666666667</v>
      </c>
      <c r="I87" s="86">
        <v>3.91</v>
      </c>
      <c r="J87" s="86">
        <v>98.1</v>
      </c>
      <c r="K87" s="86">
        <v>51</v>
      </c>
      <c r="L87" s="86">
        <v>19632</v>
      </c>
      <c r="M87" s="86">
        <v>60</v>
      </c>
      <c r="N87" s="86">
        <v>131.4</v>
      </c>
      <c r="O87" s="86">
        <v>100282.9</v>
      </c>
      <c r="P87" s="86">
        <v>2</v>
      </c>
      <c r="Q87" s="86">
        <v>564.4</v>
      </c>
      <c r="R87" s="86">
        <v>572.79999999999995</v>
      </c>
      <c r="S87" s="86">
        <v>18.7</v>
      </c>
      <c r="T87" s="86">
        <v>16</v>
      </c>
      <c r="U87" s="86">
        <v>20015</v>
      </c>
      <c r="V87" s="86">
        <v>28.9</v>
      </c>
      <c r="W87" s="86">
        <v>227.3</v>
      </c>
      <c r="X87" s="86">
        <v>28.8</v>
      </c>
      <c r="Y87" s="86">
        <v>227.3</v>
      </c>
      <c r="Z87" s="86">
        <v>28.7</v>
      </c>
      <c r="AA87" s="86">
        <v>226.6</v>
      </c>
      <c r="AB87" s="86">
        <v>0.99</v>
      </c>
      <c r="AC87" s="86">
        <v>58.9</v>
      </c>
      <c r="AD87" s="86">
        <v>0</v>
      </c>
    </row>
    <row r="88" spans="1:30" ht="17.5" hidden="1" thickBot="1" x14ac:dyDescent="0.45">
      <c r="A88" s="90"/>
      <c r="B88" s="102"/>
      <c r="C88" s="96"/>
      <c r="D88" s="96"/>
      <c r="E88" s="96"/>
      <c r="F88" s="96"/>
      <c r="G88" s="93"/>
      <c r="H88" s="99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87"/>
      <c r="U88" s="87"/>
      <c r="V88" s="87"/>
      <c r="W88" s="87"/>
      <c r="X88" s="87"/>
      <c r="Y88" s="87"/>
      <c r="Z88" s="87"/>
      <c r="AA88" s="87"/>
      <c r="AB88" s="87"/>
      <c r="AC88" s="87"/>
      <c r="AD88" s="87"/>
    </row>
    <row r="89" spans="1:30" ht="17.5" hidden="1" thickBot="1" x14ac:dyDescent="0.45">
      <c r="A89" s="90"/>
      <c r="B89" s="102"/>
      <c r="C89" s="96"/>
      <c r="D89" s="96"/>
      <c r="E89" s="96"/>
      <c r="F89" s="96"/>
      <c r="G89" s="93"/>
      <c r="H89" s="99"/>
      <c r="I89" s="87"/>
      <c r="J89" s="87"/>
      <c r="K89" s="87"/>
      <c r="L89" s="87"/>
      <c r="M89" s="87"/>
      <c r="N89" s="87"/>
      <c r="O89" s="87"/>
      <c r="P89" s="87"/>
      <c r="Q89" s="87"/>
      <c r="R89" s="87"/>
      <c r="S89" s="87"/>
      <c r="T89" s="87"/>
      <c r="U89" s="87"/>
      <c r="V89" s="87"/>
      <c r="W89" s="87"/>
      <c r="X89" s="87"/>
      <c r="Y89" s="87"/>
      <c r="Z89" s="87"/>
      <c r="AA89" s="87"/>
      <c r="AB89" s="87"/>
      <c r="AC89" s="87"/>
      <c r="AD89" s="87"/>
    </row>
    <row r="90" spans="1:30" ht="17.5" hidden="1" thickBot="1" x14ac:dyDescent="0.45">
      <c r="A90" s="90"/>
      <c r="B90" s="102"/>
      <c r="C90" s="96"/>
      <c r="D90" s="96"/>
      <c r="E90" s="96"/>
      <c r="F90" s="96"/>
      <c r="G90" s="93"/>
      <c r="H90" s="99"/>
      <c r="I90" s="87"/>
      <c r="J90" s="87"/>
      <c r="K90" s="87"/>
      <c r="L90" s="87"/>
      <c r="M90" s="87"/>
      <c r="N90" s="87"/>
      <c r="O90" s="87"/>
      <c r="P90" s="87"/>
      <c r="Q90" s="87"/>
      <c r="R90" s="87"/>
      <c r="S90" s="87"/>
      <c r="T90" s="87"/>
      <c r="U90" s="87"/>
      <c r="V90" s="87"/>
      <c r="W90" s="87"/>
      <c r="X90" s="87"/>
      <c r="Y90" s="87"/>
      <c r="Z90" s="87"/>
      <c r="AA90" s="87"/>
      <c r="AB90" s="87"/>
      <c r="AC90" s="87"/>
      <c r="AD90" s="87"/>
    </row>
    <row r="91" spans="1:30" ht="17.5" hidden="1" thickBot="1" x14ac:dyDescent="0.45">
      <c r="A91" s="91"/>
      <c r="B91" s="103"/>
      <c r="C91" s="97"/>
      <c r="D91" s="97"/>
      <c r="E91" s="97"/>
      <c r="F91" s="97"/>
      <c r="G91" s="94"/>
      <c r="H91" s="100"/>
      <c r="I91" s="88"/>
      <c r="J91" s="88"/>
      <c r="K91" s="88"/>
      <c r="L91" s="88"/>
      <c r="M91" s="88"/>
      <c r="N91" s="88"/>
      <c r="O91" s="88"/>
      <c r="P91" s="88"/>
      <c r="Q91" s="88"/>
      <c r="R91" s="88"/>
      <c r="S91" s="88"/>
      <c r="T91" s="88"/>
      <c r="U91" s="88"/>
      <c r="V91" s="88"/>
      <c r="W91" s="88"/>
      <c r="X91" s="88"/>
      <c r="Y91" s="88"/>
      <c r="Z91" s="88"/>
      <c r="AA91" s="88"/>
      <c r="AB91" s="88"/>
      <c r="AC91" s="88"/>
      <c r="AD91" s="88"/>
    </row>
    <row r="92" spans="1:30" ht="17.5" hidden="1" thickBot="1" x14ac:dyDescent="0.45">
      <c r="A92" s="89"/>
      <c r="B92" s="101">
        <v>0.74</v>
      </c>
      <c r="C92" s="95" t="s">
        <v>248</v>
      </c>
      <c r="D92" s="95" t="s">
        <v>251</v>
      </c>
      <c r="E92" s="95" t="s">
        <v>215</v>
      </c>
      <c r="F92" s="95">
        <v>19</v>
      </c>
      <c r="G92" s="92" t="s">
        <v>246</v>
      </c>
      <c r="H92" s="98">
        <v>44280.591666666667</v>
      </c>
      <c r="I92" s="86">
        <v>3.62</v>
      </c>
      <c r="J92" s="86">
        <v>95.9</v>
      </c>
      <c r="K92" s="86">
        <v>50.7</v>
      </c>
      <c r="L92" s="86">
        <v>16574</v>
      </c>
      <c r="M92" s="86">
        <v>60.04</v>
      </c>
      <c r="N92" s="86">
        <v>116.3</v>
      </c>
      <c r="O92" s="86">
        <v>87077.1</v>
      </c>
      <c r="P92" s="86">
        <v>2</v>
      </c>
      <c r="Q92" s="86">
        <v>640.20000000000005</v>
      </c>
      <c r="R92" s="86">
        <v>713.8</v>
      </c>
      <c r="S92" s="86">
        <v>15.6</v>
      </c>
      <c r="T92" s="86">
        <v>10.3</v>
      </c>
      <c r="U92" s="86">
        <v>17282</v>
      </c>
      <c r="V92" s="86">
        <v>24.4</v>
      </c>
      <c r="W92" s="86">
        <v>225.5</v>
      </c>
      <c r="X92" s="86">
        <v>24.5</v>
      </c>
      <c r="Y92" s="86">
        <v>227</v>
      </c>
      <c r="Z92" s="86">
        <v>24.5</v>
      </c>
      <c r="AA92" s="86">
        <v>225.7</v>
      </c>
      <c r="AB92" s="86">
        <v>0.99</v>
      </c>
      <c r="AC92" s="86">
        <v>55.2</v>
      </c>
      <c r="AD92" s="86">
        <v>0</v>
      </c>
    </row>
    <row r="93" spans="1:30" ht="17.5" hidden="1" thickBot="1" x14ac:dyDescent="0.45">
      <c r="A93" s="90"/>
      <c r="B93" s="102"/>
      <c r="C93" s="96"/>
      <c r="D93" s="96"/>
      <c r="E93" s="96"/>
      <c r="F93" s="96"/>
      <c r="G93" s="93"/>
      <c r="H93" s="99"/>
      <c r="I93" s="87"/>
      <c r="J93" s="87"/>
      <c r="K93" s="87"/>
      <c r="L93" s="87"/>
      <c r="M93" s="87"/>
      <c r="N93" s="87"/>
      <c r="O93" s="87"/>
      <c r="P93" s="87"/>
      <c r="Q93" s="87"/>
      <c r="R93" s="87"/>
      <c r="S93" s="87"/>
      <c r="T93" s="87"/>
      <c r="U93" s="87"/>
      <c r="V93" s="87"/>
      <c r="W93" s="87"/>
      <c r="X93" s="87"/>
      <c r="Y93" s="87"/>
      <c r="Z93" s="87"/>
      <c r="AA93" s="87"/>
      <c r="AB93" s="87"/>
      <c r="AC93" s="87"/>
      <c r="AD93" s="87"/>
    </row>
    <row r="94" spans="1:30" ht="17.5" hidden="1" thickBot="1" x14ac:dyDescent="0.45">
      <c r="A94" s="90"/>
      <c r="B94" s="102"/>
      <c r="C94" s="96"/>
      <c r="D94" s="96"/>
      <c r="E94" s="96"/>
      <c r="F94" s="96"/>
      <c r="G94" s="93"/>
      <c r="H94" s="99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87"/>
      <c r="U94" s="87"/>
      <c r="V94" s="87"/>
      <c r="W94" s="87"/>
      <c r="X94" s="87"/>
      <c r="Y94" s="87"/>
      <c r="Z94" s="87"/>
      <c r="AA94" s="87"/>
      <c r="AB94" s="87"/>
      <c r="AC94" s="87"/>
      <c r="AD94" s="87"/>
    </row>
    <row r="95" spans="1:30" ht="17.5" hidden="1" thickBot="1" x14ac:dyDescent="0.45">
      <c r="A95" s="90"/>
      <c r="B95" s="102"/>
      <c r="C95" s="96"/>
      <c r="D95" s="96"/>
      <c r="E95" s="96"/>
      <c r="F95" s="96"/>
      <c r="G95" s="93"/>
      <c r="H95" s="99"/>
      <c r="I95" s="87"/>
      <c r="J95" s="87"/>
      <c r="K95" s="87"/>
      <c r="L95" s="87"/>
      <c r="M95" s="87"/>
      <c r="N95" s="87"/>
      <c r="O95" s="87"/>
      <c r="P95" s="87"/>
      <c r="Q95" s="87"/>
      <c r="R95" s="87"/>
      <c r="S95" s="87"/>
      <c r="T95" s="87"/>
      <c r="U95" s="87"/>
      <c r="V95" s="87"/>
      <c r="W95" s="87"/>
      <c r="X95" s="87"/>
      <c r="Y95" s="87"/>
      <c r="Z95" s="87"/>
      <c r="AA95" s="87"/>
      <c r="AB95" s="87"/>
      <c r="AC95" s="87"/>
      <c r="AD95" s="87"/>
    </row>
    <row r="96" spans="1:30" ht="17.5" hidden="1" thickBot="1" x14ac:dyDescent="0.45">
      <c r="A96" s="91"/>
      <c r="B96" s="103"/>
      <c r="C96" s="97"/>
      <c r="D96" s="97"/>
      <c r="E96" s="97"/>
      <c r="F96" s="97"/>
      <c r="G96" s="94"/>
      <c r="H96" s="100"/>
      <c r="I96" s="88"/>
      <c r="J96" s="88"/>
      <c r="K96" s="88"/>
      <c r="L96" s="88"/>
      <c r="M96" s="88"/>
      <c r="N96" s="88"/>
      <c r="O96" s="88"/>
      <c r="P96" s="88"/>
      <c r="Q96" s="88"/>
      <c r="R96" s="88"/>
      <c r="S96" s="88"/>
      <c r="T96" s="88"/>
      <c r="U96" s="88"/>
      <c r="V96" s="88"/>
      <c r="W96" s="88"/>
      <c r="X96" s="88"/>
      <c r="Y96" s="88"/>
      <c r="Z96" s="88"/>
      <c r="AA96" s="88"/>
      <c r="AB96" s="88"/>
      <c r="AC96" s="88"/>
      <c r="AD96" s="88"/>
    </row>
    <row r="97" spans="1:30" ht="17.5" hidden="1" thickBot="1" x14ac:dyDescent="0.45">
      <c r="A97" s="89"/>
      <c r="B97" s="101">
        <v>0.72</v>
      </c>
      <c r="C97" s="95" t="s">
        <v>248</v>
      </c>
      <c r="D97" s="95" t="s">
        <v>252</v>
      </c>
      <c r="E97" s="95" t="s">
        <v>214</v>
      </c>
      <c r="F97" s="95">
        <v>20</v>
      </c>
      <c r="G97" s="92" t="s">
        <v>246</v>
      </c>
      <c r="H97" s="98">
        <v>44280.591666666667</v>
      </c>
      <c r="I97" s="86">
        <v>3.49</v>
      </c>
      <c r="J97" s="86">
        <v>96.9</v>
      </c>
      <c r="K97" s="86">
        <v>48.9</v>
      </c>
      <c r="L97" s="86">
        <v>14219</v>
      </c>
      <c r="M97" s="86">
        <v>60</v>
      </c>
      <c r="N97" s="86">
        <v>94.6</v>
      </c>
      <c r="O97" s="86">
        <v>70308.800000000003</v>
      </c>
      <c r="P97" s="86">
        <v>2</v>
      </c>
      <c r="Q97" s="86">
        <v>752.5</v>
      </c>
      <c r="R97" s="86">
        <v>713.2</v>
      </c>
      <c r="S97" s="86">
        <v>8.8000000000000007</v>
      </c>
      <c r="T97" s="86">
        <v>10.1</v>
      </c>
      <c r="U97" s="86">
        <v>14679</v>
      </c>
      <c r="V97" s="86">
        <v>26.2</v>
      </c>
      <c r="W97" s="86">
        <v>227</v>
      </c>
      <c r="X97" s="86">
        <v>18.899999999999999</v>
      </c>
      <c r="Y97" s="86">
        <v>226.6</v>
      </c>
      <c r="Z97" s="86">
        <v>28.5</v>
      </c>
      <c r="AA97" s="86">
        <v>226.8</v>
      </c>
      <c r="AB97" s="86">
        <v>0.99</v>
      </c>
      <c r="AC97" s="86">
        <v>54.4</v>
      </c>
      <c r="AD97" s="86">
        <v>0</v>
      </c>
    </row>
    <row r="98" spans="1:30" ht="17.5" hidden="1" thickBot="1" x14ac:dyDescent="0.45">
      <c r="A98" s="90"/>
      <c r="B98" s="102"/>
      <c r="C98" s="96"/>
      <c r="D98" s="96"/>
      <c r="E98" s="96"/>
      <c r="F98" s="96"/>
      <c r="G98" s="93"/>
      <c r="H98" s="99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87"/>
      <c r="U98" s="87"/>
      <c r="V98" s="87"/>
      <c r="W98" s="87"/>
      <c r="X98" s="87"/>
      <c r="Y98" s="87"/>
      <c r="Z98" s="87"/>
      <c r="AA98" s="87"/>
      <c r="AB98" s="87"/>
      <c r="AC98" s="87"/>
      <c r="AD98" s="87"/>
    </row>
    <row r="99" spans="1:30" ht="17.5" hidden="1" thickBot="1" x14ac:dyDescent="0.45">
      <c r="A99" s="90"/>
      <c r="B99" s="102"/>
      <c r="C99" s="96"/>
      <c r="D99" s="96"/>
      <c r="E99" s="96"/>
      <c r="F99" s="96"/>
      <c r="G99" s="93"/>
      <c r="H99" s="99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/>
      <c r="T99" s="87"/>
      <c r="U99" s="87"/>
      <c r="V99" s="87"/>
      <c r="W99" s="87"/>
      <c r="X99" s="87"/>
      <c r="Y99" s="87"/>
      <c r="Z99" s="87"/>
      <c r="AA99" s="87"/>
      <c r="AB99" s="87"/>
      <c r="AC99" s="87"/>
      <c r="AD99" s="87"/>
    </row>
    <row r="100" spans="1:30" ht="17.5" hidden="1" thickBot="1" x14ac:dyDescent="0.45">
      <c r="A100" s="90"/>
      <c r="B100" s="102"/>
      <c r="C100" s="96"/>
      <c r="D100" s="96"/>
      <c r="E100" s="96"/>
      <c r="F100" s="96"/>
      <c r="G100" s="93"/>
      <c r="H100" s="99"/>
      <c r="I100" s="87"/>
      <c r="J100" s="87"/>
      <c r="K100" s="87"/>
      <c r="L100" s="87"/>
      <c r="M100" s="87"/>
      <c r="N100" s="87"/>
      <c r="O100" s="87"/>
      <c r="P100" s="87"/>
      <c r="Q100" s="87"/>
      <c r="R100" s="87"/>
      <c r="S100" s="87"/>
      <c r="T100" s="87"/>
      <c r="U100" s="87"/>
      <c r="V100" s="87"/>
      <c r="W100" s="87"/>
      <c r="X100" s="87"/>
      <c r="Y100" s="87"/>
      <c r="Z100" s="87"/>
      <c r="AA100" s="87"/>
      <c r="AB100" s="87"/>
      <c r="AC100" s="87"/>
      <c r="AD100" s="87"/>
    </row>
    <row r="101" spans="1:30" ht="17.5" hidden="1" thickBot="1" x14ac:dyDescent="0.45">
      <c r="A101" s="91"/>
      <c r="B101" s="103"/>
      <c r="C101" s="97"/>
      <c r="D101" s="97"/>
      <c r="E101" s="97"/>
      <c r="F101" s="97"/>
      <c r="G101" s="94"/>
      <c r="H101" s="100"/>
      <c r="I101" s="88"/>
      <c r="J101" s="88"/>
      <c r="K101" s="88"/>
      <c r="L101" s="88"/>
      <c r="M101" s="88"/>
      <c r="N101" s="88"/>
      <c r="O101" s="88"/>
      <c r="P101" s="88"/>
      <c r="Q101" s="88"/>
      <c r="R101" s="88"/>
      <c r="S101" s="88"/>
      <c r="T101" s="88"/>
      <c r="U101" s="88"/>
      <c r="V101" s="88"/>
      <c r="W101" s="88"/>
      <c r="X101" s="88"/>
      <c r="Y101" s="88"/>
      <c r="Z101" s="88"/>
      <c r="AA101" s="88"/>
      <c r="AB101" s="88"/>
      <c r="AC101" s="88"/>
      <c r="AD101" s="88"/>
    </row>
    <row r="102" spans="1:30" ht="17.5" thickBot="1" x14ac:dyDescent="0.45">
      <c r="A102" s="89"/>
      <c r="B102" s="92"/>
      <c r="C102" s="92"/>
      <c r="D102" s="95" t="s">
        <v>253</v>
      </c>
      <c r="E102" s="95" t="s">
        <v>213</v>
      </c>
      <c r="F102" s="95">
        <v>21</v>
      </c>
      <c r="G102" s="92" t="s">
        <v>246</v>
      </c>
      <c r="H102" s="98">
        <v>44280.591666666667</v>
      </c>
      <c r="I102" s="86">
        <v>4.09</v>
      </c>
      <c r="J102" s="86">
        <v>98.1</v>
      </c>
      <c r="K102" s="86">
        <v>48.4</v>
      </c>
      <c r="L102" s="86">
        <v>15180</v>
      </c>
      <c r="M102" s="86">
        <v>60.01</v>
      </c>
      <c r="N102" s="86">
        <v>91.6</v>
      </c>
      <c r="O102" s="86">
        <v>70847.5</v>
      </c>
      <c r="P102" s="86">
        <v>2</v>
      </c>
      <c r="Q102" s="86">
        <v>572.6</v>
      </c>
      <c r="R102" s="86">
        <v>565.6</v>
      </c>
      <c r="S102" s="86">
        <v>13.2</v>
      </c>
      <c r="T102" s="86">
        <v>13.3</v>
      </c>
      <c r="U102" s="86">
        <v>15476</v>
      </c>
      <c r="V102" s="86">
        <v>22.3</v>
      </c>
      <c r="W102" s="86">
        <v>226.8</v>
      </c>
      <c r="X102" s="86">
        <v>22.2</v>
      </c>
      <c r="Y102" s="86">
        <v>227</v>
      </c>
      <c r="Z102" s="86">
        <v>22.4</v>
      </c>
      <c r="AA102" s="86">
        <v>227</v>
      </c>
      <c r="AB102" s="86">
        <v>0.99</v>
      </c>
      <c r="AC102" s="86">
        <v>52</v>
      </c>
      <c r="AD102" s="86">
        <v>0</v>
      </c>
    </row>
    <row r="103" spans="1:30" ht="17.5" hidden="1" thickBot="1" x14ac:dyDescent="0.45">
      <c r="A103" s="90"/>
      <c r="B103" s="93"/>
      <c r="C103" s="93"/>
      <c r="D103" s="96"/>
      <c r="E103" s="96"/>
      <c r="F103" s="96"/>
      <c r="G103" s="93"/>
      <c r="H103" s="99"/>
      <c r="I103" s="87"/>
      <c r="J103" s="87"/>
      <c r="K103" s="87"/>
      <c r="L103" s="87"/>
      <c r="M103" s="87"/>
      <c r="N103" s="87"/>
      <c r="O103" s="87"/>
      <c r="P103" s="87"/>
      <c r="Q103" s="87"/>
      <c r="R103" s="87"/>
      <c r="S103" s="87"/>
      <c r="T103" s="87"/>
      <c r="U103" s="87"/>
      <c r="V103" s="87"/>
      <c r="W103" s="87"/>
      <c r="X103" s="87"/>
      <c r="Y103" s="87"/>
      <c r="Z103" s="87"/>
      <c r="AA103" s="87"/>
      <c r="AB103" s="87"/>
      <c r="AC103" s="87"/>
      <c r="AD103" s="87"/>
    </row>
    <row r="104" spans="1:30" ht="17.5" hidden="1" thickBot="1" x14ac:dyDescent="0.45">
      <c r="A104" s="90"/>
      <c r="B104" s="93"/>
      <c r="C104" s="93"/>
      <c r="D104" s="96"/>
      <c r="E104" s="96"/>
      <c r="F104" s="96"/>
      <c r="G104" s="93"/>
      <c r="H104" s="99"/>
      <c r="I104" s="87"/>
      <c r="J104" s="87"/>
      <c r="K104" s="87"/>
      <c r="L104" s="87"/>
      <c r="M104" s="87"/>
      <c r="N104" s="87"/>
      <c r="O104" s="87"/>
      <c r="P104" s="87"/>
      <c r="Q104" s="87"/>
      <c r="R104" s="87"/>
      <c r="S104" s="87"/>
      <c r="T104" s="87"/>
      <c r="U104" s="87"/>
      <c r="V104" s="87"/>
      <c r="W104" s="87"/>
      <c r="X104" s="87"/>
      <c r="Y104" s="87"/>
      <c r="Z104" s="87"/>
      <c r="AA104" s="87"/>
      <c r="AB104" s="87"/>
      <c r="AC104" s="87"/>
      <c r="AD104" s="87"/>
    </row>
    <row r="105" spans="1:30" ht="17.5" hidden="1" thickBot="1" x14ac:dyDescent="0.45">
      <c r="A105" s="90"/>
      <c r="B105" s="93"/>
      <c r="C105" s="93"/>
      <c r="D105" s="96"/>
      <c r="E105" s="96"/>
      <c r="F105" s="96"/>
      <c r="G105" s="93"/>
      <c r="H105" s="99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87"/>
      <c r="U105" s="87"/>
      <c r="V105" s="87"/>
      <c r="W105" s="87"/>
      <c r="X105" s="87"/>
      <c r="Y105" s="87"/>
      <c r="Z105" s="87"/>
      <c r="AA105" s="87"/>
      <c r="AB105" s="87"/>
      <c r="AC105" s="87"/>
      <c r="AD105" s="87"/>
    </row>
    <row r="106" spans="1:30" ht="17.5" hidden="1" thickBot="1" x14ac:dyDescent="0.45">
      <c r="A106" s="91"/>
      <c r="B106" s="94"/>
      <c r="C106" s="94"/>
      <c r="D106" s="97"/>
      <c r="E106" s="97"/>
      <c r="F106" s="97"/>
      <c r="G106" s="94"/>
      <c r="H106" s="100"/>
      <c r="I106" s="88"/>
      <c r="J106" s="88"/>
      <c r="K106" s="88"/>
      <c r="L106" s="88"/>
      <c r="M106" s="88"/>
      <c r="N106" s="88"/>
      <c r="O106" s="88"/>
      <c r="P106" s="88"/>
      <c r="Q106" s="88"/>
      <c r="R106" s="88"/>
      <c r="S106" s="88"/>
      <c r="T106" s="88"/>
      <c r="U106" s="88"/>
      <c r="V106" s="88"/>
      <c r="W106" s="88"/>
      <c r="X106" s="88"/>
      <c r="Y106" s="88"/>
      <c r="Z106" s="88"/>
      <c r="AA106" s="88"/>
      <c r="AB106" s="88"/>
      <c r="AC106" s="88"/>
      <c r="AD106" s="88"/>
    </row>
    <row r="107" spans="1:30" ht="17.5" thickBot="1" x14ac:dyDescent="0.45">
      <c r="A107" s="89"/>
      <c r="B107" s="92"/>
      <c r="C107" s="92"/>
      <c r="D107" s="95" t="s">
        <v>254</v>
      </c>
      <c r="E107" s="95" t="s">
        <v>213</v>
      </c>
      <c r="F107" s="95">
        <v>22</v>
      </c>
      <c r="G107" s="92" t="s">
        <v>246</v>
      </c>
      <c r="H107" s="98">
        <v>44280.591666666667</v>
      </c>
      <c r="I107" s="86">
        <v>4.0599999999999996</v>
      </c>
      <c r="J107" s="86">
        <v>98.1</v>
      </c>
      <c r="K107" s="86">
        <v>48.6</v>
      </c>
      <c r="L107" s="86">
        <v>15642</v>
      </c>
      <c r="M107" s="86">
        <v>60.02</v>
      </c>
      <c r="N107" s="86">
        <v>91.1</v>
      </c>
      <c r="O107" s="86">
        <v>68075.399999999994</v>
      </c>
      <c r="P107" s="86">
        <v>2</v>
      </c>
      <c r="Q107" s="86">
        <v>549.79999999999995</v>
      </c>
      <c r="R107" s="86">
        <v>550.1</v>
      </c>
      <c r="S107" s="86">
        <v>14</v>
      </c>
      <c r="T107" s="86">
        <v>14.4</v>
      </c>
      <c r="U107" s="86">
        <v>15947</v>
      </c>
      <c r="V107" s="86">
        <v>23.1</v>
      </c>
      <c r="W107" s="86">
        <v>226.1</v>
      </c>
      <c r="X107" s="86">
        <v>23.1</v>
      </c>
      <c r="Y107" s="86">
        <v>226.4</v>
      </c>
      <c r="Z107" s="86">
        <v>23.1</v>
      </c>
      <c r="AA107" s="86">
        <v>225.5</v>
      </c>
      <c r="AB107" s="86">
        <v>0.99</v>
      </c>
      <c r="AC107" s="86">
        <v>51.7</v>
      </c>
      <c r="AD107" s="86">
        <v>0</v>
      </c>
    </row>
    <row r="108" spans="1:30" ht="17.5" hidden="1" thickBot="1" x14ac:dyDescent="0.45">
      <c r="A108" s="90"/>
      <c r="B108" s="93"/>
      <c r="C108" s="93"/>
      <c r="D108" s="96"/>
      <c r="E108" s="96"/>
      <c r="F108" s="96"/>
      <c r="G108" s="93"/>
      <c r="H108" s="99"/>
      <c r="I108" s="87"/>
      <c r="J108" s="87"/>
      <c r="K108" s="87"/>
      <c r="L108" s="87"/>
      <c r="M108" s="87"/>
      <c r="N108" s="87"/>
      <c r="O108" s="87"/>
      <c r="P108" s="87"/>
      <c r="Q108" s="87"/>
      <c r="R108" s="87"/>
      <c r="S108" s="87"/>
      <c r="T108" s="87"/>
      <c r="U108" s="87"/>
      <c r="V108" s="87"/>
      <c r="W108" s="87"/>
      <c r="X108" s="87"/>
      <c r="Y108" s="87"/>
      <c r="Z108" s="87"/>
      <c r="AA108" s="87"/>
      <c r="AB108" s="87"/>
      <c r="AC108" s="87"/>
      <c r="AD108" s="87"/>
    </row>
    <row r="109" spans="1:30" ht="17.5" hidden="1" thickBot="1" x14ac:dyDescent="0.45">
      <c r="A109" s="90"/>
      <c r="B109" s="93"/>
      <c r="C109" s="93"/>
      <c r="D109" s="96"/>
      <c r="E109" s="96"/>
      <c r="F109" s="96"/>
      <c r="G109" s="93"/>
      <c r="H109" s="99"/>
      <c r="I109" s="87"/>
      <c r="J109" s="87"/>
      <c r="K109" s="87"/>
      <c r="L109" s="87"/>
      <c r="M109" s="87"/>
      <c r="N109" s="87"/>
      <c r="O109" s="87"/>
      <c r="P109" s="87"/>
      <c r="Q109" s="87"/>
      <c r="R109" s="87"/>
      <c r="S109" s="87"/>
      <c r="T109" s="87"/>
      <c r="U109" s="87"/>
      <c r="V109" s="87"/>
      <c r="W109" s="87"/>
      <c r="X109" s="87"/>
      <c r="Y109" s="87"/>
      <c r="Z109" s="87"/>
      <c r="AA109" s="87"/>
      <c r="AB109" s="87"/>
      <c r="AC109" s="87"/>
      <c r="AD109" s="87"/>
    </row>
    <row r="110" spans="1:30" ht="17.5" hidden="1" thickBot="1" x14ac:dyDescent="0.45">
      <c r="A110" s="90"/>
      <c r="B110" s="93"/>
      <c r="C110" s="93"/>
      <c r="D110" s="96"/>
      <c r="E110" s="96"/>
      <c r="F110" s="96"/>
      <c r="G110" s="93"/>
      <c r="H110" s="99"/>
      <c r="I110" s="87"/>
      <c r="J110" s="87"/>
      <c r="K110" s="87"/>
      <c r="L110" s="87"/>
      <c r="M110" s="87"/>
      <c r="N110" s="87"/>
      <c r="O110" s="87"/>
      <c r="P110" s="87"/>
      <c r="Q110" s="87"/>
      <c r="R110" s="87"/>
      <c r="S110" s="87"/>
      <c r="T110" s="87"/>
      <c r="U110" s="87"/>
      <c r="V110" s="87"/>
      <c r="W110" s="87"/>
      <c r="X110" s="87"/>
      <c r="Y110" s="87"/>
      <c r="Z110" s="87"/>
      <c r="AA110" s="87"/>
      <c r="AB110" s="87"/>
      <c r="AC110" s="87"/>
      <c r="AD110" s="87"/>
    </row>
    <row r="111" spans="1:30" ht="17.5" hidden="1" thickBot="1" x14ac:dyDescent="0.45">
      <c r="A111" s="91"/>
      <c r="B111" s="94"/>
      <c r="C111" s="94"/>
      <c r="D111" s="97"/>
      <c r="E111" s="97"/>
      <c r="F111" s="97"/>
      <c r="G111" s="94"/>
      <c r="H111" s="100"/>
      <c r="I111" s="88"/>
      <c r="J111" s="88"/>
      <c r="K111" s="88"/>
      <c r="L111" s="88"/>
      <c r="M111" s="88"/>
      <c r="N111" s="88"/>
      <c r="O111" s="88"/>
      <c r="P111" s="88"/>
      <c r="Q111" s="88"/>
      <c r="R111" s="88"/>
      <c r="S111" s="88"/>
      <c r="T111" s="88"/>
      <c r="U111" s="88"/>
      <c r="V111" s="88"/>
      <c r="W111" s="88"/>
      <c r="X111" s="88"/>
      <c r="Y111" s="88"/>
      <c r="Z111" s="88"/>
      <c r="AA111" s="88"/>
      <c r="AB111" s="88"/>
      <c r="AC111" s="88"/>
      <c r="AD111" s="88"/>
    </row>
    <row r="112" spans="1:30" ht="17.5" hidden="1" thickBot="1" x14ac:dyDescent="0.45">
      <c r="A112" s="89"/>
      <c r="B112" s="92"/>
      <c r="C112" s="92"/>
      <c r="D112" s="95" t="s">
        <v>248</v>
      </c>
      <c r="E112" s="95" t="s">
        <v>215</v>
      </c>
      <c r="F112" s="95">
        <v>23</v>
      </c>
      <c r="G112" s="92" t="s">
        <v>246</v>
      </c>
      <c r="H112" s="98">
        <v>44280.591666666667</v>
      </c>
      <c r="I112" s="86">
        <v>4.2300000000000004</v>
      </c>
      <c r="J112" s="86">
        <v>98.1</v>
      </c>
      <c r="K112" s="86">
        <v>50</v>
      </c>
      <c r="L112" s="86">
        <v>24580</v>
      </c>
      <c r="M112" s="86">
        <v>60.05</v>
      </c>
      <c r="N112" s="86">
        <v>142.4</v>
      </c>
      <c r="O112" s="86">
        <v>106291.5</v>
      </c>
      <c r="P112" s="86">
        <v>2</v>
      </c>
      <c r="Q112" s="86">
        <v>636.1</v>
      </c>
      <c r="R112" s="86">
        <v>722.8</v>
      </c>
      <c r="S112" s="86">
        <v>22.5</v>
      </c>
      <c r="T112" s="86">
        <v>14.7</v>
      </c>
      <c r="U112" s="86">
        <v>25060</v>
      </c>
      <c r="V112" s="86">
        <v>36.299999999999997</v>
      </c>
      <c r="W112" s="86">
        <v>227</v>
      </c>
      <c r="X112" s="86">
        <v>36.1</v>
      </c>
      <c r="Y112" s="86">
        <v>227</v>
      </c>
      <c r="Z112" s="86">
        <v>36.1</v>
      </c>
      <c r="AA112" s="86">
        <v>226.6</v>
      </c>
      <c r="AB112" s="86">
        <v>0.99</v>
      </c>
      <c r="AC112" s="86">
        <v>57.3</v>
      </c>
      <c r="AD112" s="86">
        <v>0</v>
      </c>
    </row>
    <row r="113" spans="1:30" ht="17.5" hidden="1" thickBot="1" x14ac:dyDescent="0.45">
      <c r="A113" s="90"/>
      <c r="B113" s="93"/>
      <c r="C113" s="93"/>
      <c r="D113" s="96"/>
      <c r="E113" s="96"/>
      <c r="F113" s="96"/>
      <c r="G113" s="93"/>
      <c r="H113" s="99"/>
      <c r="I113" s="87"/>
      <c r="J113" s="87"/>
      <c r="K113" s="87"/>
      <c r="L113" s="87"/>
      <c r="M113" s="87"/>
      <c r="N113" s="87"/>
      <c r="O113" s="87"/>
      <c r="P113" s="87"/>
      <c r="Q113" s="87"/>
      <c r="R113" s="87"/>
      <c r="S113" s="87"/>
      <c r="T113" s="87"/>
      <c r="U113" s="87"/>
      <c r="V113" s="87"/>
      <c r="W113" s="87"/>
      <c r="X113" s="87"/>
      <c r="Y113" s="87"/>
      <c r="Z113" s="87"/>
      <c r="AA113" s="87"/>
      <c r="AB113" s="87"/>
      <c r="AC113" s="87"/>
      <c r="AD113" s="87"/>
    </row>
    <row r="114" spans="1:30" ht="17.5" hidden="1" thickBot="1" x14ac:dyDescent="0.45">
      <c r="A114" s="90"/>
      <c r="B114" s="93"/>
      <c r="C114" s="93"/>
      <c r="D114" s="96"/>
      <c r="E114" s="96"/>
      <c r="F114" s="96"/>
      <c r="G114" s="93"/>
      <c r="H114" s="99"/>
      <c r="I114" s="87"/>
      <c r="J114" s="87"/>
      <c r="K114" s="87"/>
      <c r="L114" s="87"/>
      <c r="M114" s="87"/>
      <c r="N114" s="87"/>
      <c r="O114" s="87"/>
      <c r="P114" s="87"/>
      <c r="Q114" s="87"/>
      <c r="R114" s="87"/>
      <c r="S114" s="87"/>
      <c r="T114" s="87"/>
      <c r="U114" s="87"/>
      <c r="V114" s="87"/>
      <c r="W114" s="87"/>
      <c r="X114" s="87"/>
      <c r="Y114" s="87"/>
      <c r="Z114" s="87"/>
      <c r="AA114" s="87"/>
      <c r="AB114" s="87"/>
      <c r="AC114" s="87"/>
      <c r="AD114" s="87"/>
    </row>
    <row r="115" spans="1:30" ht="17.5" hidden="1" thickBot="1" x14ac:dyDescent="0.45">
      <c r="A115" s="90"/>
      <c r="B115" s="93"/>
      <c r="C115" s="93"/>
      <c r="D115" s="96"/>
      <c r="E115" s="96"/>
      <c r="F115" s="96"/>
      <c r="G115" s="93"/>
      <c r="H115" s="99"/>
      <c r="I115" s="87"/>
      <c r="J115" s="87"/>
      <c r="K115" s="87"/>
      <c r="L115" s="87"/>
      <c r="M115" s="87"/>
      <c r="N115" s="87"/>
      <c r="O115" s="87"/>
      <c r="P115" s="87"/>
      <c r="Q115" s="87"/>
      <c r="R115" s="87"/>
      <c r="S115" s="87"/>
      <c r="T115" s="87"/>
      <c r="U115" s="87"/>
      <c r="V115" s="87"/>
      <c r="W115" s="87"/>
      <c r="X115" s="87"/>
      <c r="Y115" s="87"/>
      <c r="Z115" s="87"/>
      <c r="AA115" s="87"/>
      <c r="AB115" s="87"/>
      <c r="AC115" s="87"/>
      <c r="AD115" s="87"/>
    </row>
    <row r="116" spans="1:30" ht="17.5" hidden="1" thickBot="1" x14ac:dyDescent="0.45">
      <c r="A116" s="91"/>
      <c r="B116" s="94"/>
      <c r="C116" s="94"/>
      <c r="D116" s="97"/>
      <c r="E116" s="97"/>
      <c r="F116" s="97"/>
      <c r="G116" s="94"/>
      <c r="H116" s="100"/>
      <c r="I116" s="88"/>
      <c r="J116" s="88"/>
      <c r="K116" s="88"/>
      <c r="L116" s="88"/>
      <c r="M116" s="88"/>
      <c r="N116" s="88"/>
      <c r="O116" s="88"/>
      <c r="P116" s="88"/>
      <c r="Q116" s="88"/>
      <c r="R116" s="88"/>
      <c r="S116" s="88"/>
      <c r="T116" s="88"/>
      <c r="U116" s="88"/>
      <c r="V116" s="88"/>
      <c r="W116" s="88"/>
      <c r="X116" s="88"/>
      <c r="Y116" s="88"/>
      <c r="Z116" s="88"/>
      <c r="AA116" s="88"/>
      <c r="AB116" s="88"/>
      <c r="AC116" s="88"/>
      <c r="AD116" s="88"/>
    </row>
    <row r="117" spans="1:30" ht="17.5" hidden="1" thickBot="1" x14ac:dyDescent="0.45">
      <c r="A117" s="89"/>
      <c r="B117" s="92"/>
      <c r="C117" s="92"/>
      <c r="D117" s="95" t="s">
        <v>255</v>
      </c>
      <c r="E117" s="95" t="s">
        <v>214</v>
      </c>
      <c r="F117" s="95">
        <v>24</v>
      </c>
      <c r="G117" s="92" t="s">
        <v>218</v>
      </c>
      <c r="H117" s="98">
        <v>44280.593055555553</v>
      </c>
      <c r="I117" s="86">
        <v>3.98</v>
      </c>
      <c r="J117" s="86">
        <v>98.1</v>
      </c>
      <c r="K117" s="86">
        <v>51.5</v>
      </c>
      <c r="L117" s="86">
        <v>20115</v>
      </c>
      <c r="M117" s="86">
        <v>59.97</v>
      </c>
      <c r="N117" s="86">
        <v>112.8</v>
      </c>
      <c r="O117" s="86">
        <v>88476.6</v>
      </c>
      <c r="P117" s="86">
        <v>2</v>
      </c>
      <c r="Q117" s="86">
        <v>740.4</v>
      </c>
      <c r="R117" s="86">
        <v>739.2</v>
      </c>
      <c r="S117" s="86">
        <v>13.3</v>
      </c>
      <c r="T117" s="86">
        <v>13.4</v>
      </c>
      <c r="U117" s="86">
        <v>20507</v>
      </c>
      <c r="V117" s="86">
        <v>29.3</v>
      </c>
      <c r="W117" s="86">
        <v>228.8</v>
      </c>
      <c r="X117" s="86">
        <v>29.3</v>
      </c>
      <c r="Y117" s="86">
        <v>227.5</v>
      </c>
      <c r="Z117" s="86">
        <v>29.4</v>
      </c>
      <c r="AA117" s="86">
        <v>228.8</v>
      </c>
      <c r="AB117" s="86">
        <v>0.99</v>
      </c>
      <c r="AC117" s="86">
        <v>58.7</v>
      </c>
      <c r="AD117" s="86">
        <v>0</v>
      </c>
    </row>
    <row r="118" spans="1:30" ht="17.5" hidden="1" thickBot="1" x14ac:dyDescent="0.45">
      <c r="A118" s="90"/>
      <c r="B118" s="93"/>
      <c r="C118" s="93"/>
      <c r="D118" s="96"/>
      <c r="E118" s="96"/>
      <c r="F118" s="96"/>
      <c r="G118" s="93"/>
      <c r="H118" s="99"/>
      <c r="I118" s="87"/>
      <c r="J118" s="87"/>
      <c r="K118" s="87"/>
      <c r="L118" s="87"/>
      <c r="M118" s="87"/>
      <c r="N118" s="87"/>
      <c r="O118" s="87"/>
      <c r="P118" s="87"/>
      <c r="Q118" s="87"/>
      <c r="R118" s="87"/>
      <c r="S118" s="87"/>
      <c r="T118" s="87"/>
      <c r="U118" s="87"/>
      <c r="V118" s="87"/>
      <c r="W118" s="87"/>
      <c r="X118" s="87"/>
      <c r="Y118" s="87"/>
      <c r="Z118" s="87"/>
      <c r="AA118" s="87"/>
      <c r="AB118" s="87"/>
      <c r="AC118" s="87"/>
      <c r="AD118" s="87"/>
    </row>
    <row r="119" spans="1:30" ht="17.5" hidden="1" thickBot="1" x14ac:dyDescent="0.45">
      <c r="A119" s="90"/>
      <c r="B119" s="93"/>
      <c r="C119" s="93"/>
      <c r="D119" s="96"/>
      <c r="E119" s="96"/>
      <c r="F119" s="96"/>
      <c r="G119" s="93"/>
      <c r="H119" s="99"/>
      <c r="I119" s="87"/>
      <c r="J119" s="87"/>
      <c r="K119" s="87"/>
      <c r="L119" s="87"/>
      <c r="M119" s="87"/>
      <c r="N119" s="87"/>
      <c r="O119" s="87"/>
      <c r="P119" s="87"/>
      <c r="Q119" s="87"/>
      <c r="R119" s="87"/>
      <c r="S119" s="87"/>
      <c r="T119" s="87"/>
      <c r="U119" s="87"/>
      <c r="V119" s="87"/>
      <c r="W119" s="87"/>
      <c r="X119" s="87"/>
      <c r="Y119" s="87"/>
      <c r="Z119" s="87"/>
      <c r="AA119" s="87"/>
      <c r="AB119" s="87"/>
      <c r="AC119" s="87"/>
      <c r="AD119" s="87"/>
    </row>
    <row r="120" spans="1:30" ht="17.5" hidden="1" thickBot="1" x14ac:dyDescent="0.45">
      <c r="A120" s="90"/>
      <c r="B120" s="93"/>
      <c r="C120" s="93"/>
      <c r="D120" s="96"/>
      <c r="E120" s="96"/>
      <c r="F120" s="96"/>
      <c r="G120" s="93"/>
      <c r="H120" s="99"/>
      <c r="I120" s="87"/>
      <c r="J120" s="87"/>
      <c r="K120" s="87"/>
      <c r="L120" s="87"/>
      <c r="M120" s="87"/>
      <c r="N120" s="87"/>
      <c r="O120" s="87"/>
      <c r="P120" s="87"/>
      <c r="Q120" s="87"/>
      <c r="R120" s="87"/>
      <c r="S120" s="87"/>
      <c r="T120" s="87"/>
      <c r="U120" s="87"/>
      <c r="V120" s="87"/>
      <c r="W120" s="87"/>
      <c r="X120" s="87"/>
      <c r="Y120" s="87"/>
      <c r="Z120" s="87"/>
      <c r="AA120" s="87"/>
      <c r="AB120" s="87"/>
      <c r="AC120" s="87"/>
      <c r="AD120" s="87"/>
    </row>
    <row r="121" spans="1:30" ht="17.5" hidden="1" thickBot="1" x14ac:dyDescent="0.45">
      <c r="A121" s="91"/>
      <c r="B121" s="94"/>
      <c r="C121" s="94"/>
      <c r="D121" s="97"/>
      <c r="E121" s="97"/>
      <c r="F121" s="97"/>
      <c r="G121" s="94"/>
      <c r="H121" s="100"/>
      <c r="I121" s="88"/>
      <c r="J121" s="88"/>
      <c r="K121" s="88"/>
      <c r="L121" s="88"/>
      <c r="M121" s="88"/>
      <c r="N121" s="88"/>
      <c r="O121" s="88"/>
      <c r="P121" s="88"/>
      <c r="Q121" s="88"/>
      <c r="R121" s="88"/>
      <c r="S121" s="88"/>
      <c r="T121" s="88"/>
      <c r="U121" s="88"/>
      <c r="V121" s="88"/>
      <c r="W121" s="88"/>
      <c r="X121" s="88"/>
      <c r="Y121" s="88"/>
      <c r="Z121" s="88"/>
      <c r="AA121" s="88"/>
      <c r="AB121" s="88"/>
      <c r="AC121" s="88"/>
      <c r="AD121" s="88"/>
    </row>
    <row r="122" spans="1:30" ht="17.5" hidden="1" thickBot="1" x14ac:dyDescent="0.45">
      <c r="A122" s="89"/>
      <c r="B122" s="92"/>
      <c r="C122" s="92"/>
      <c r="D122" s="95" t="s">
        <v>256</v>
      </c>
      <c r="E122" s="95" t="s">
        <v>214</v>
      </c>
      <c r="F122" s="95">
        <v>25</v>
      </c>
      <c r="G122" s="92" t="s">
        <v>218</v>
      </c>
      <c r="H122" s="98">
        <v>44280.593055555553</v>
      </c>
      <c r="I122" s="86">
        <v>4.96</v>
      </c>
      <c r="J122" s="86">
        <v>98.1</v>
      </c>
      <c r="K122" s="86">
        <v>50.3</v>
      </c>
      <c r="L122" s="86">
        <v>17006</v>
      </c>
      <c r="M122" s="86">
        <v>59.96</v>
      </c>
      <c r="N122" s="86">
        <v>140.6</v>
      </c>
      <c r="O122" s="86">
        <v>92793.7</v>
      </c>
      <c r="P122" s="86">
        <v>2</v>
      </c>
      <c r="Q122" s="86">
        <v>747.6</v>
      </c>
      <c r="R122" s="86">
        <v>759.1</v>
      </c>
      <c r="S122" s="86">
        <v>11.3</v>
      </c>
      <c r="T122" s="86">
        <v>11.1</v>
      </c>
      <c r="U122" s="86">
        <v>17338</v>
      </c>
      <c r="V122" s="86">
        <v>24.8</v>
      </c>
      <c r="W122" s="86">
        <v>229.7</v>
      </c>
      <c r="X122" s="86">
        <v>24.9</v>
      </c>
      <c r="Y122" s="86">
        <v>228.6</v>
      </c>
      <c r="Z122" s="86">
        <v>24.8</v>
      </c>
      <c r="AA122" s="86">
        <v>228.6</v>
      </c>
      <c r="AB122" s="86">
        <v>0.99</v>
      </c>
      <c r="AC122" s="86">
        <v>55.5</v>
      </c>
      <c r="AD122" s="86">
        <v>0</v>
      </c>
    </row>
    <row r="123" spans="1:30" ht="17.5" hidden="1" thickBot="1" x14ac:dyDescent="0.45">
      <c r="A123" s="90"/>
      <c r="B123" s="93"/>
      <c r="C123" s="93"/>
      <c r="D123" s="96"/>
      <c r="E123" s="96"/>
      <c r="F123" s="96"/>
      <c r="G123" s="93"/>
      <c r="H123" s="99"/>
      <c r="I123" s="87"/>
      <c r="J123" s="87"/>
      <c r="K123" s="87"/>
      <c r="L123" s="87"/>
      <c r="M123" s="87"/>
      <c r="N123" s="87"/>
      <c r="O123" s="87"/>
      <c r="P123" s="87"/>
      <c r="Q123" s="87"/>
      <c r="R123" s="87"/>
      <c r="S123" s="87"/>
      <c r="T123" s="87"/>
      <c r="U123" s="87"/>
      <c r="V123" s="87"/>
      <c r="W123" s="87"/>
      <c r="X123" s="87"/>
      <c r="Y123" s="87"/>
      <c r="Z123" s="87"/>
      <c r="AA123" s="87"/>
      <c r="AB123" s="87"/>
      <c r="AC123" s="87"/>
      <c r="AD123" s="87"/>
    </row>
    <row r="124" spans="1:30" ht="17.5" hidden="1" thickBot="1" x14ac:dyDescent="0.45">
      <c r="A124" s="90"/>
      <c r="B124" s="93"/>
      <c r="C124" s="93"/>
      <c r="D124" s="96"/>
      <c r="E124" s="96"/>
      <c r="F124" s="96"/>
      <c r="G124" s="93"/>
      <c r="H124" s="99"/>
      <c r="I124" s="87"/>
      <c r="J124" s="87"/>
      <c r="K124" s="87"/>
      <c r="L124" s="87"/>
      <c r="M124" s="87"/>
      <c r="N124" s="87"/>
      <c r="O124" s="87"/>
      <c r="P124" s="87"/>
      <c r="Q124" s="87"/>
      <c r="R124" s="87"/>
      <c r="S124" s="87"/>
      <c r="T124" s="87"/>
      <c r="U124" s="87"/>
      <c r="V124" s="87"/>
      <c r="W124" s="87"/>
      <c r="X124" s="87"/>
      <c r="Y124" s="87"/>
      <c r="Z124" s="87"/>
      <c r="AA124" s="87"/>
      <c r="AB124" s="87"/>
      <c r="AC124" s="87"/>
      <c r="AD124" s="87"/>
    </row>
    <row r="125" spans="1:30" ht="17.5" hidden="1" thickBot="1" x14ac:dyDescent="0.45">
      <c r="A125" s="90"/>
      <c r="B125" s="93"/>
      <c r="C125" s="93"/>
      <c r="D125" s="96"/>
      <c r="E125" s="96"/>
      <c r="F125" s="96"/>
      <c r="G125" s="93"/>
      <c r="H125" s="99"/>
      <c r="I125" s="87"/>
      <c r="J125" s="87"/>
      <c r="K125" s="87"/>
      <c r="L125" s="87"/>
      <c r="M125" s="87"/>
      <c r="N125" s="87"/>
      <c r="O125" s="87"/>
      <c r="P125" s="87"/>
      <c r="Q125" s="87"/>
      <c r="R125" s="87"/>
      <c r="S125" s="87"/>
      <c r="T125" s="87"/>
      <c r="U125" s="87"/>
      <c r="V125" s="87"/>
      <c r="W125" s="87"/>
      <c r="X125" s="87"/>
      <c r="Y125" s="87"/>
      <c r="Z125" s="87"/>
      <c r="AA125" s="87"/>
      <c r="AB125" s="87"/>
      <c r="AC125" s="87"/>
      <c r="AD125" s="87"/>
    </row>
    <row r="126" spans="1:30" ht="17.5" hidden="1" thickBot="1" x14ac:dyDescent="0.45">
      <c r="A126" s="91"/>
      <c r="B126" s="94"/>
      <c r="C126" s="94"/>
      <c r="D126" s="97"/>
      <c r="E126" s="97"/>
      <c r="F126" s="97"/>
      <c r="G126" s="94"/>
      <c r="H126" s="100"/>
      <c r="I126" s="88"/>
      <c r="J126" s="88"/>
      <c r="K126" s="88"/>
      <c r="L126" s="88"/>
      <c r="M126" s="88"/>
      <c r="N126" s="88"/>
      <c r="O126" s="88"/>
      <c r="P126" s="88"/>
      <c r="Q126" s="88"/>
      <c r="R126" s="88"/>
      <c r="S126" s="88"/>
      <c r="T126" s="88"/>
      <c r="U126" s="88"/>
      <c r="V126" s="88"/>
      <c r="W126" s="88"/>
      <c r="X126" s="88"/>
      <c r="Y126" s="88"/>
      <c r="Z126" s="88"/>
      <c r="AA126" s="88"/>
      <c r="AB126" s="88"/>
      <c r="AC126" s="88"/>
      <c r="AD126" s="88"/>
    </row>
    <row r="127" spans="1:30" ht="17.5" hidden="1" thickBot="1" x14ac:dyDescent="0.45">
      <c r="A127" s="89"/>
      <c r="B127" s="92"/>
      <c r="C127" s="92"/>
      <c r="D127" s="95" t="s">
        <v>257</v>
      </c>
      <c r="E127" s="95" t="s">
        <v>215</v>
      </c>
      <c r="F127" s="95">
        <v>26</v>
      </c>
      <c r="G127" s="92" t="s">
        <v>222</v>
      </c>
      <c r="H127" s="98">
        <v>44280.593055555553</v>
      </c>
      <c r="I127" s="86">
        <v>4.0599999999999996</v>
      </c>
      <c r="J127" s="86">
        <v>98.1</v>
      </c>
      <c r="K127" s="86">
        <v>50.9</v>
      </c>
      <c r="L127" s="86">
        <v>19797</v>
      </c>
      <c r="M127" s="86">
        <v>59.97</v>
      </c>
      <c r="N127" s="86">
        <v>140</v>
      </c>
      <c r="O127" s="86">
        <v>94614.399999999994</v>
      </c>
      <c r="P127" s="86">
        <v>2</v>
      </c>
      <c r="Q127" s="86">
        <v>753.9</v>
      </c>
      <c r="R127" s="86">
        <v>715.8</v>
      </c>
      <c r="S127" s="86">
        <v>10.9</v>
      </c>
      <c r="T127" s="86">
        <v>16.3</v>
      </c>
      <c r="U127" s="86">
        <v>20183</v>
      </c>
      <c r="V127" s="86">
        <v>28.9</v>
      </c>
      <c r="W127" s="86">
        <v>230</v>
      </c>
      <c r="X127" s="86">
        <v>28.8</v>
      </c>
      <c r="Y127" s="86">
        <v>228.6</v>
      </c>
      <c r="Z127" s="86">
        <v>28.9</v>
      </c>
      <c r="AA127" s="86">
        <v>229.3</v>
      </c>
      <c r="AB127" s="86">
        <v>0.99</v>
      </c>
      <c r="AC127" s="86">
        <v>57.3</v>
      </c>
      <c r="AD127" s="86">
        <v>0</v>
      </c>
    </row>
    <row r="128" spans="1:30" ht="17.5" hidden="1" thickBot="1" x14ac:dyDescent="0.45">
      <c r="A128" s="90"/>
      <c r="B128" s="93"/>
      <c r="C128" s="93"/>
      <c r="D128" s="96"/>
      <c r="E128" s="96"/>
      <c r="F128" s="96"/>
      <c r="G128" s="93"/>
      <c r="H128" s="99"/>
      <c r="I128" s="87"/>
      <c r="J128" s="87"/>
      <c r="K128" s="87"/>
      <c r="L128" s="87"/>
      <c r="M128" s="87"/>
      <c r="N128" s="87"/>
      <c r="O128" s="87"/>
      <c r="P128" s="87"/>
      <c r="Q128" s="87"/>
      <c r="R128" s="87"/>
      <c r="S128" s="87"/>
      <c r="T128" s="87"/>
      <c r="U128" s="87"/>
      <c r="V128" s="87"/>
      <c r="W128" s="87"/>
      <c r="X128" s="87"/>
      <c r="Y128" s="87"/>
      <c r="Z128" s="87"/>
      <c r="AA128" s="87"/>
      <c r="AB128" s="87"/>
      <c r="AC128" s="87"/>
      <c r="AD128" s="87"/>
    </row>
    <row r="129" spans="1:30" ht="17.5" hidden="1" thickBot="1" x14ac:dyDescent="0.45">
      <c r="A129" s="90"/>
      <c r="B129" s="93"/>
      <c r="C129" s="93"/>
      <c r="D129" s="96"/>
      <c r="E129" s="96"/>
      <c r="F129" s="96"/>
      <c r="G129" s="93"/>
      <c r="H129" s="99"/>
      <c r="I129" s="87"/>
      <c r="J129" s="87"/>
      <c r="K129" s="87"/>
      <c r="L129" s="87"/>
      <c r="M129" s="87"/>
      <c r="N129" s="87"/>
      <c r="O129" s="87"/>
      <c r="P129" s="87"/>
      <c r="Q129" s="87"/>
      <c r="R129" s="87"/>
      <c r="S129" s="87"/>
      <c r="T129" s="87"/>
      <c r="U129" s="87"/>
      <c r="V129" s="87"/>
      <c r="W129" s="87"/>
      <c r="X129" s="87"/>
      <c r="Y129" s="87"/>
      <c r="Z129" s="87"/>
      <c r="AA129" s="87"/>
      <c r="AB129" s="87"/>
      <c r="AC129" s="87"/>
      <c r="AD129" s="87"/>
    </row>
    <row r="130" spans="1:30" ht="17.5" hidden="1" thickBot="1" x14ac:dyDescent="0.45">
      <c r="A130" s="90"/>
      <c r="B130" s="93"/>
      <c r="C130" s="93"/>
      <c r="D130" s="96"/>
      <c r="E130" s="96"/>
      <c r="F130" s="96"/>
      <c r="G130" s="93"/>
      <c r="H130" s="99"/>
      <c r="I130" s="87"/>
      <c r="J130" s="87"/>
      <c r="K130" s="87"/>
      <c r="L130" s="87"/>
      <c r="M130" s="87"/>
      <c r="N130" s="87"/>
      <c r="O130" s="87"/>
      <c r="P130" s="87"/>
      <c r="Q130" s="87"/>
      <c r="R130" s="87"/>
      <c r="S130" s="87"/>
      <c r="T130" s="87"/>
      <c r="U130" s="87"/>
      <c r="V130" s="87"/>
      <c r="W130" s="87"/>
      <c r="X130" s="87"/>
      <c r="Y130" s="87"/>
      <c r="Z130" s="87"/>
      <c r="AA130" s="87"/>
      <c r="AB130" s="87"/>
      <c r="AC130" s="87"/>
      <c r="AD130" s="87"/>
    </row>
    <row r="131" spans="1:30" ht="17.5" hidden="1" thickBot="1" x14ac:dyDescent="0.45">
      <c r="A131" s="91"/>
      <c r="B131" s="94"/>
      <c r="C131" s="94"/>
      <c r="D131" s="97"/>
      <c r="E131" s="97"/>
      <c r="F131" s="97"/>
      <c r="G131" s="94"/>
      <c r="H131" s="100"/>
      <c r="I131" s="88"/>
      <c r="J131" s="88"/>
      <c r="K131" s="88"/>
      <c r="L131" s="88"/>
      <c r="M131" s="88"/>
      <c r="N131" s="88"/>
      <c r="O131" s="88"/>
      <c r="P131" s="88"/>
      <c r="Q131" s="88"/>
      <c r="R131" s="88"/>
      <c r="S131" s="88"/>
      <c r="T131" s="88"/>
      <c r="U131" s="88"/>
      <c r="V131" s="88"/>
      <c r="W131" s="88"/>
      <c r="X131" s="88"/>
      <c r="Y131" s="88"/>
      <c r="Z131" s="88"/>
      <c r="AA131" s="88"/>
      <c r="AB131" s="88"/>
      <c r="AC131" s="88"/>
      <c r="AD131" s="88"/>
    </row>
    <row r="132" spans="1:30" ht="17.5" hidden="1" thickBot="1" x14ac:dyDescent="0.45">
      <c r="A132" s="89"/>
      <c r="B132" s="92"/>
      <c r="C132" s="92"/>
      <c r="D132" s="95" t="s">
        <v>258</v>
      </c>
      <c r="E132" s="95" t="s">
        <v>215</v>
      </c>
      <c r="F132" s="95">
        <v>27</v>
      </c>
      <c r="G132" s="92" t="s">
        <v>222</v>
      </c>
      <c r="H132" s="98">
        <v>44280.593055555553</v>
      </c>
      <c r="I132" s="86">
        <v>3.83</v>
      </c>
      <c r="J132" s="86">
        <v>98.1</v>
      </c>
      <c r="K132" s="86">
        <v>49.4</v>
      </c>
      <c r="L132" s="86">
        <v>20119</v>
      </c>
      <c r="M132" s="86">
        <v>59.97</v>
      </c>
      <c r="N132" s="86">
        <v>132.19999999999999</v>
      </c>
      <c r="O132" s="86">
        <v>95939.1</v>
      </c>
      <c r="P132" s="86">
        <v>2</v>
      </c>
      <c r="Q132" s="86">
        <v>751.1</v>
      </c>
      <c r="R132" s="86">
        <v>722.4</v>
      </c>
      <c r="S132" s="86">
        <v>11</v>
      </c>
      <c r="T132" s="86">
        <v>16.5</v>
      </c>
      <c r="U132" s="86">
        <v>20511</v>
      </c>
      <c r="V132" s="86">
        <v>29.2</v>
      </c>
      <c r="W132" s="86">
        <v>228.8</v>
      </c>
      <c r="X132" s="86">
        <v>29.4</v>
      </c>
      <c r="Y132" s="86">
        <v>228.8</v>
      </c>
      <c r="Z132" s="86">
        <v>29.3</v>
      </c>
      <c r="AA132" s="86">
        <v>229.1</v>
      </c>
      <c r="AB132" s="86">
        <v>0.99</v>
      </c>
      <c r="AC132" s="86">
        <v>56</v>
      </c>
      <c r="AD132" s="86">
        <v>0</v>
      </c>
    </row>
    <row r="133" spans="1:30" ht="17.5" hidden="1" thickBot="1" x14ac:dyDescent="0.45">
      <c r="A133" s="90"/>
      <c r="B133" s="93"/>
      <c r="C133" s="93"/>
      <c r="D133" s="96"/>
      <c r="E133" s="96"/>
      <c r="F133" s="96"/>
      <c r="G133" s="93"/>
      <c r="H133" s="99"/>
      <c r="I133" s="87"/>
      <c r="J133" s="87"/>
      <c r="K133" s="87"/>
      <c r="L133" s="87"/>
      <c r="M133" s="87"/>
      <c r="N133" s="87"/>
      <c r="O133" s="87"/>
      <c r="P133" s="87"/>
      <c r="Q133" s="87"/>
      <c r="R133" s="87"/>
      <c r="S133" s="87"/>
      <c r="T133" s="87"/>
      <c r="U133" s="87"/>
      <c r="V133" s="87"/>
      <c r="W133" s="87"/>
      <c r="X133" s="87"/>
      <c r="Y133" s="87"/>
      <c r="Z133" s="87"/>
      <c r="AA133" s="87"/>
      <c r="AB133" s="87"/>
      <c r="AC133" s="87"/>
      <c r="AD133" s="87"/>
    </row>
    <row r="134" spans="1:30" ht="17.5" hidden="1" thickBot="1" x14ac:dyDescent="0.45">
      <c r="A134" s="90"/>
      <c r="B134" s="93"/>
      <c r="C134" s="93"/>
      <c r="D134" s="96"/>
      <c r="E134" s="96"/>
      <c r="F134" s="96"/>
      <c r="G134" s="93"/>
      <c r="H134" s="99"/>
      <c r="I134" s="87"/>
      <c r="J134" s="87"/>
      <c r="K134" s="87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  <c r="AB134" s="87"/>
      <c r="AC134" s="87"/>
      <c r="AD134" s="87"/>
    </row>
    <row r="135" spans="1:30" ht="17.5" hidden="1" thickBot="1" x14ac:dyDescent="0.45">
      <c r="A135" s="90"/>
      <c r="B135" s="93"/>
      <c r="C135" s="93"/>
      <c r="D135" s="96"/>
      <c r="E135" s="96"/>
      <c r="F135" s="96"/>
      <c r="G135" s="93"/>
      <c r="H135" s="99"/>
      <c r="I135" s="87"/>
      <c r="J135" s="87"/>
      <c r="K135" s="87"/>
      <c r="L135" s="87"/>
      <c r="M135" s="87"/>
      <c r="N135" s="87"/>
      <c r="O135" s="87"/>
      <c r="P135" s="87"/>
      <c r="Q135" s="87"/>
      <c r="R135" s="87"/>
      <c r="S135" s="87"/>
      <c r="T135" s="87"/>
      <c r="U135" s="87"/>
      <c r="V135" s="87"/>
      <c r="W135" s="87"/>
      <c r="X135" s="87"/>
      <c r="Y135" s="87"/>
      <c r="Z135" s="87"/>
      <c r="AA135" s="87"/>
      <c r="AB135" s="87"/>
      <c r="AC135" s="87"/>
      <c r="AD135" s="87"/>
    </row>
    <row r="136" spans="1:30" ht="17.5" hidden="1" thickBot="1" x14ac:dyDescent="0.45">
      <c r="A136" s="91"/>
      <c r="B136" s="94"/>
      <c r="C136" s="94"/>
      <c r="D136" s="97"/>
      <c r="E136" s="97"/>
      <c r="F136" s="97"/>
      <c r="G136" s="94"/>
      <c r="H136" s="100"/>
      <c r="I136" s="88"/>
      <c r="J136" s="88"/>
      <c r="K136" s="88"/>
      <c r="L136" s="88"/>
      <c r="M136" s="88"/>
      <c r="N136" s="88"/>
      <c r="O136" s="88"/>
      <c r="P136" s="88"/>
      <c r="Q136" s="88"/>
      <c r="R136" s="88"/>
      <c r="S136" s="88"/>
      <c r="T136" s="88"/>
      <c r="U136" s="88"/>
      <c r="V136" s="88"/>
      <c r="W136" s="88"/>
      <c r="X136" s="88"/>
      <c r="Y136" s="88"/>
      <c r="Z136" s="88"/>
      <c r="AA136" s="88"/>
      <c r="AB136" s="88"/>
      <c r="AC136" s="88"/>
      <c r="AD136" s="88"/>
    </row>
    <row r="137" spans="1:30" ht="17.5" thickBot="1" x14ac:dyDescent="0.45">
      <c r="A137" s="89"/>
      <c r="B137" s="92"/>
      <c r="C137" s="92"/>
      <c r="D137" s="95" t="s">
        <v>259</v>
      </c>
      <c r="E137" s="95" t="s">
        <v>213</v>
      </c>
      <c r="F137" s="95">
        <v>28</v>
      </c>
      <c r="G137" s="92" t="s">
        <v>260</v>
      </c>
      <c r="H137" s="98">
        <v>44280.593055555553</v>
      </c>
      <c r="I137" s="86">
        <v>4.37</v>
      </c>
      <c r="J137" s="86">
        <v>98.1</v>
      </c>
      <c r="K137" s="86">
        <v>44.9</v>
      </c>
      <c r="L137" s="86">
        <v>14575</v>
      </c>
      <c r="M137" s="86">
        <v>59.98</v>
      </c>
      <c r="N137" s="86">
        <v>92.8</v>
      </c>
      <c r="O137" s="86">
        <v>67010.399999999994</v>
      </c>
      <c r="P137" s="86">
        <v>2</v>
      </c>
      <c r="Q137" s="86">
        <v>744.7</v>
      </c>
      <c r="R137" s="86">
        <v>750.3</v>
      </c>
      <c r="S137" s="86">
        <v>13</v>
      </c>
      <c r="T137" s="86">
        <v>6.5</v>
      </c>
      <c r="U137" s="86">
        <v>14859</v>
      </c>
      <c r="V137" s="86">
        <v>21.3</v>
      </c>
      <c r="W137" s="86">
        <v>228.4</v>
      </c>
      <c r="X137" s="86">
        <v>21.4</v>
      </c>
      <c r="Y137" s="86">
        <v>228.2</v>
      </c>
      <c r="Z137" s="86">
        <v>21.3</v>
      </c>
      <c r="AA137" s="86">
        <v>227.9</v>
      </c>
      <c r="AB137" s="86">
        <v>0.99</v>
      </c>
      <c r="AC137" s="86">
        <v>49.7</v>
      </c>
      <c r="AD137" s="86">
        <v>0</v>
      </c>
    </row>
    <row r="138" spans="1:30" ht="17.5" hidden="1" thickBot="1" x14ac:dyDescent="0.45">
      <c r="A138" s="90"/>
      <c r="B138" s="93"/>
      <c r="C138" s="93"/>
      <c r="D138" s="96"/>
      <c r="E138" s="96"/>
      <c r="F138" s="96"/>
      <c r="G138" s="93"/>
      <c r="H138" s="99"/>
      <c r="I138" s="87"/>
      <c r="J138" s="87"/>
      <c r="K138" s="87"/>
      <c r="L138" s="87"/>
      <c r="M138" s="87"/>
      <c r="N138" s="87"/>
      <c r="O138" s="87"/>
      <c r="P138" s="87"/>
      <c r="Q138" s="87"/>
      <c r="R138" s="87"/>
      <c r="S138" s="87"/>
      <c r="T138" s="87"/>
      <c r="U138" s="87"/>
      <c r="V138" s="87"/>
      <c r="W138" s="87"/>
      <c r="X138" s="87"/>
      <c r="Y138" s="87"/>
      <c r="Z138" s="87"/>
      <c r="AA138" s="87"/>
      <c r="AB138" s="87"/>
      <c r="AC138" s="87"/>
      <c r="AD138" s="87"/>
    </row>
    <row r="139" spans="1:30" ht="17.5" hidden="1" thickBot="1" x14ac:dyDescent="0.45">
      <c r="A139" s="90"/>
      <c r="B139" s="93"/>
      <c r="C139" s="93"/>
      <c r="D139" s="96"/>
      <c r="E139" s="96"/>
      <c r="F139" s="96"/>
      <c r="G139" s="93"/>
      <c r="H139" s="99"/>
      <c r="I139" s="87"/>
      <c r="J139" s="87"/>
      <c r="K139" s="87"/>
      <c r="L139" s="87"/>
      <c r="M139" s="87"/>
      <c r="N139" s="87"/>
      <c r="O139" s="87"/>
      <c r="P139" s="87"/>
      <c r="Q139" s="87"/>
      <c r="R139" s="87"/>
      <c r="S139" s="87"/>
      <c r="T139" s="87"/>
      <c r="U139" s="87"/>
      <c r="V139" s="87"/>
      <c r="W139" s="87"/>
      <c r="X139" s="87"/>
      <c r="Y139" s="87"/>
      <c r="Z139" s="87"/>
      <c r="AA139" s="87"/>
      <c r="AB139" s="87"/>
      <c r="AC139" s="87"/>
      <c r="AD139" s="87"/>
    </row>
    <row r="140" spans="1:30" ht="17.5" hidden="1" thickBot="1" x14ac:dyDescent="0.45">
      <c r="A140" s="90"/>
      <c r="B140" s="93"/>
      <c r="C140" s="93"/>
      <c r="D140" s="96"/>
      <c r="E140" s="96"/>
      <c r="F140" s="96"/>
      <c r="G140" s="93"/>
      <c r="H140" s="99"/>
      <c r="I140" s="87"/>
      <c r="J140" s="87"/>
      <c r="K140" s="87"/>
      <c r="L140" s="87"/>
      <c r="M140" s="87"/>
      <c r="N140" s="87"/>
      <c r="O140" s="87"/>
      <c r="P140" s="87"/>
      <c r="Q140" s="87"/>
      <c r="R140" s="87"/>
      <c r="S140" s="87"/>
      <c r="T140" s="87"/>
      <c r="U140" s="87"/>
      <c r="V140" s="87"/>
      <c r="W140" s="87"/>
      <c r="X140" s="87"/>
      <c r="Y140" s="87"/>
      <c r="Z140" s="87"/>
      <c r="AA140" s="87"/>
      <c r="AB140" s="87"/>
      <c r="AC140" s="87"/>
      <c r="AD140" s="87"/>
    </row>
    <row r="141" spans="1:30" ht="17.5" hidden="1" thickBot="1" x14ac:dyDescent="0.45">
      <c r="A141" s="91"/>
      <c r="B141" s="94"/>
      <c r="C141" s="94"/>
      <c r="D141" s="97"/>
      <c r="E141" s="97"/>
      <c r="F141" s="97"/>
      <c r="G141" s="94"/>
      <c r="H141" s="100"/>
      <c r="I141" s="88"/>
      <c r="J141" s="88"/>
      <c r="K141" s="88"/>
      <c r="L141" s="88"/>
      <c r="M141" s="88"/>
      <c r="N141" s="88"/>
      <c r="O141" s="88"/>
      <c r="P141" s="88"/>
      <c r="Q141" s="88"/>
      <c r="R141" s="88"/>
      <c r="S141" s="88"/>
      <c r="T141" s="88"/>
      <c r="U141" s="88"/>
      <c r="V141" s="88"/>
      <c r="W141" s="88"/>
      <c r="X141" s="88"/>
      <c r="Y141" s="88"/>
      <c r="Z141" s="88"/>
      <c r="AA141" s="88"/>
      <c r="AB141" s="88"/>
      <c r="AC141" s="88"/>
      <c r="AD141" s="88"/>
    </row>
    <row r="142" spans="1:30" x14ac:dyDescent="0.4">
      <c r="A142" s="89"/>
      <c r="B142" s="92"/>
      <c r="C142" s="92"/>
      <c r="D142" s="95" t="s">
        <v>261</v>
      </c>
      <c r="E142" s="95" t="s">
        <v>213</v>
      </c>
      <c r="F142" s="95">
        <v>29</v>
      </c>
      <c r="G142" s="92" t="s">
        <v>260</v>
      </c>
      <c r="H142" s="98">
        <v>44280.593055555553</v>
      </c>
      <c r="I142" s="86">
        <v>4.3499999999999996</v>
      </c>
      <c r="J142" s="86">
        <v>98.1</v>
      </c>
      <c r="K142" s="86">
        <v>43</v>
      </c>
      <c r="L142" s="86">
        <v>14235</v>
      </c>
      <c r="M142" s="86">
        <v>60.01</v>
      </c>
      <c r="N142" s="86">
        <v>88.5</v>
      </c>
      <c r="O142" s="86">
        <v>63293.9</v>
      </c>
      <c r="P142" s="86">
        <v>2</v>
      </c>
      <c r="Q142" s="86">
        <v>718.1</v>
      </c>
      <c r="R142" s="86">
        <v>715</v>
      </c>
      <c r="S142" s="86">
        <v>13.4</v>
      </c>
      <c r="T142" s="86">
        <v>6.7</v>
      </c>
      <c r="U142" s="86">
        <v>14513</v>
      </c>
      <c r="V142" s="86">
        <v>21</v>
      </c>
      <c r="W142" s="86">
        <v>227.9</v>
      </c>
      <c r="X142" s="86">
        <v>20.9</v>
      </c>
      <c r="Y142" s="86">
        <v>226.4</v>
      </c>
      <c r="Z142" s="86">
        <v>21</v>
      </c>
      <c r="AA142" s="86">
        <v>226.8</v>
      </c>
      <c r="AB142" s="86">
        <v>0.99</v>
      </c>
      <c r="AC142" s="86">
        <v>46.1</v>
      </c>
      <c r="AD142" s="86">
        <v>0</v>
      </c>
    </row>
    <row r="143" spans="1:30" hidden="1" x14ac:dyDescent="0.4">
      <c r="A143" s="90"/>
      <c r="B143" s="93"/>
      <c r="C143" s="93"/>
      <c r="D143" s="96"/>
      <c r="E143" s="96"/>
      <c r="F143" s="96"/>
      <c r="G143" s="93"/>
      <c r="H143" s="99"/>
      <c r="I143" s="87"/>
      <c r="J143" s="87"/>
      <c r="K143" s="87"/>
      <c r="L143" s="87"/>
      <c r="M143" s="87"/>
      <c r="N143" s="87"/>
      <c r="O143" s="87"/>
      <c r="P143" s="87"/>
      <c r="Q143" s="87"/>
      <c r="R143" s="87"/>
      <c r="S143" s="87"/>
      <c r="T143" s="87"/>
      <c r="U143" s="87"/>
      <c r="V143" s="87"/>
      <c r="W143" s="87"/>
      <c r="X143" s="87"/>
      <c r="Y143" s="87"/>
      <c r="Z143" s="87"/>
      <c r="AA143" s="87"/>
      <c r="AB143" s="87"/>
      <c r="AC143" s="87"/>
      <c r="AD143" s="87"/>
    </row>
    <row r="144" spans="1:30" hidden="1" x14ac:dyDescent="0.4">
      <c r="A144" s="90"/>
      <c r="B144" s="93"/>
      <c r="C144" s="93"/>
      <c r="D144" s="96"/>
      <c r="E144" s="96"/>
      <c r="F144" s="96"/>
      <c r="G144" s="93"/>
      <c r="H144" s="99"/>
      <c r="I144" s="87"/>
      <c r="J144" s="87"/>
      <c r="K144" s="87"/>
      <c r="L144" s="87"/>
      <c r="M144" s="87"/>
      <c r="N144" s="87"/>
      <c r="O144" s="87"/>
      <c r="P144" s="87"/>
      <c r="Q144" s="87"/>
      <c r="R144" s="87"/>
      <c r="S144" s="87"/>
      <c r="T144" s="87"/>
      <c r="U144" s="87"/>
      <c r="V144" s="87"/>
      <c r="W144" s="87"/>
      <c r="X144" s="87"/>
      <c r="Y144" s="87"/>
      <c r="Z144" s="87"/>
      <c r="AA144" s="87"/>
      <c r="AB144" s="87"/>
      <c r="AC144" s="87"/>
      <c r="AD144" s="87"/>
    </row>
    <row r="145" spans="1:30" hidden="1" x14ac:dyDescent="0.4">
      <c r="A145" s="90"/>
      <c r="B145" s="93"/>
      <c r="C145" s="93"/>
      <c r="D145" s="96"/>
      <c r="E145" s="96"/>
      <c r="F145" s="96"/>
      <c r="G145" s="93"/>
      <c r="H145" s="99"/>
      <c r="I145" s="87"/>
      <c r="J145" s="87"/>
      <c r="K145" s="87"/>
      <c r="L145" s="87"/>
      <c r="M145" s="87"/>
      <c r="N145" s="87"/>
      <c r="O145" s="87"/>
      <c r="P145" s="87"/>
      <c r="Q145" s="87"/>
      <c r="R145" s="87"/>
      <c r="S145" s="87"/>
      <c r="T145" s="87"/>
      <c r="U145" s="87"/>
      <c r="V145" s="87"/>
      <c r="W145" s="87"/>
      <c r="X145" s="87"/>
      <c r="Y145" s="87"/>
      <c r="Z145" s="87"/>
      <c r="AA145" s="87"/>
      <c r="AB145" s="87"/>
      <c r="AC145" s="87"/>
      <c r="AD145" s="87"/>
    </row>
    <row r="146" spans="1:30" ht="17.5" hidden="1" thickBot="1" x14ac:dyDescent="0.45">
      <c r="A146" s="91"/>
      <c r="B146" s="94"/>
      <c r="C146" s="94"/>
      <c r="D146" s="97"/>
      <c r="E146" s="97"/>
      <c r="F146" s="97"/>
      <c r="G146" s="94"/>
      <c r="H146" s="100"/>
      <c r="I146" s="88"/>
      <c r="J146" s="88"/>
      <c r="K146" s="88"/>
      <c r="L146" s="88"/>
      <c r="M146" s="88"/>
      <c r="N146" s="88"/>
      <c r="O146" s="88"/>
      <c r="P146" s="88"/>
      <c r="Q146" s="88"/>
      <c r="R146" s="88"/>
      <c r="S146" s="88"/>
      <c r="T146" s="88"/>
      <c r="U146" s="88"/>
      <c r="V146" s="88"/>
      <c r="W146" s="88"/>
      <c r="X146" s="88"/>
      <c r="Y146" s="88"/>
      <c r="Z146" s="88"/>
      <c r="AA146" s="88"/>
      <c r="AB146" s="88"/>
      <c r="AC146" s="88"/>
      <c r="AD146" s="88"/>
    </row>
    <row r="147" spans="1:30" hidden="1" x14ac:dyDescent="0.4">
      <c r="A147" s="104"/>
      <c r="B147" s="106"/>
      <c r="C147" s="106"/>
      <c r="D147" s="108" t="s">
        <v>262</v>
      </c>
      <c r="E147" s="108" t="s">
        <v>214</v>
      </c>
      <c r="F147" s="108">
        <v>30</v>
      </c>
      <c r="G147" s="106" t="s">
        <v>263</v>
      </c>
      <c r="H147" s="112">
        <v>44280.593055555553</v>
      </c>
      <c r="I147" s="110">
        <v>4.4400000000000004</v>
      </c>
      <c r="J147" s="110">
        <v>98.1</v>
      </c>
      <c r="K147" s="110">
        <v>44.1</v>
      </c>
      <c r="L147" s="110">
        <v>18614</v>
      </c>
      <c r="M147" s="110">
        <v>59.98</v>
      </c>
      <c r="N147" s="110">
        <v>118</v>
      </c>
      <c r="O147" s="110">
        <v>83461.8</v>
      </c>
      <c r="P147" s="110">
        <v>2</v>
      </c>
      <c r="Q147" s="110">
        <v>703.9</v>
      </c>
      <c r="R147" s="110">
        <v>668.7</v>
      </c>
      <c r="S147" s="110">
        <v>13.4</v>
      </c>
      <c r="T147" s="110">
        <v>13.5</v>
      </c>
      <c r="U147" s="110">
        <v>18977</v>
      </c>
      <c r="V147" s="110">
        <v>27</v>
      </c>
      <c r="W147" s="110">
        <v>228.2</v>
      </c>
      <c r="X147" s="110">
        <v>27.3</v>
      </c>
      <c r="Y147" s="110">
        <v>227.3</v>
      </c>
      <c r="Z147" s="110">
        <v>27.5</v>
      </c>
      <c r="AA147" s="110">
        <v>228.2</v>
      </c>
      <c r="AB147" s="110">
        <v>0.99</v>
      </c>
      <c r="AC147" s="110">
        <v>48.5</v>
      </c>
      <c r="AD147" s="110">
        <v>0</v>
      </c>
    </row>
    <row r="148" spans="1:30" hidden="1" x14ac:dyDescent="0.4">
      <c r="A148" s="105"/>
      <c r="B148" s="107"/>
      <c r="C148" s="107"/>
      <c r="D148" s="109"/>
      <c r="E148" s="109"/>
      <c r="F148" s="109"/>
      <c r="G148" s="107"/>
      <c r="H148" s="113"/>
      <c r="I148" s="111"/>
      <c r="J148" s="111"/>
      <c r="K148" s="111"/>
      <c r="L148" s="111"/>
      <c r="M148" s="111"/>
      <c r="N148" s="111"/>
      <c r="O148" s="111"/>
      <c r="P148" s="111"/>
      <c r="Q148" s="111"/>
      <c r="R148" s="111"/>
      <c r="S148" s="111"/>
      <c r="T148" s="111"/>
      <c r="U148" s="111"/>
      <c r="V148" s="111"/>
      <c r="W148" s="111"/>
      <c r="X148" s="111"/>
      <c r="Y148" s="111"/>
      <c r="Z148" s="111"/>
      <c r="AA148" s="111"/>
      <c r="AB148" s="111"/>
      <c r="AC148" s="111"/>
      <c r="AD148" s="111"/>
    </row>
    <row r="149" spans="1:30" hidden="1" x14ac:dyDescent="0.4">
      <c r="A149" s="105"/>
      <c r="B149" s="107"/>
      <c r="C149" s="107"/>
      <c r="D149" s="109"/>
      <c r="E149" s="109"/>
      <c r="F149" s="109"/>
      <c r="G149" s="107"/>
      <c r="H149" s="113"/>
      <c r="I149" s="111"/>
      <c r="J149" s="111"/>
      <c r="K149" s="111"/>
      <c r="L149" s="111"/>
      <c r="M149" s="111"/>
      <c r="N149" s="111"/>
      <c r="O149" s="111"/>
      <c r="P149" s="111"/>
      <c r="Q149" s="111"/>
      <c r="R149" s="111"/>
      <c r="S149" s="111"/>
      <c r="T149" s="111"/>
      <c r="U149" s="111"/>
      <c r="V149" s="111"/>
      <c r="W149" s="111"/>
      <c r="X149" s="111"/>
      <c r="Y149" s="111"/>
      <c r="Z149" s="111"/>
      <c r="AA149" s="111"/>
      <c r="AB149" s="111"/>
      <c r="AC149" s="111"/>
      <c r="AD149" s="111"/>
    </row>
    <row r="150" spans="1:30" hidden="1" x14ac:dyDescent="0.4">
      <c r="A150" s="105"/>
      <c r="B150" s="107"/>
      <c r="C150" s="107"/>
      <c r="D150" s="109"/>
      <c r="E150" s="109"/>
      <c r="F150" s="109"/>
      <c r="G150" s="107"/>
      <c r="H150" s="113"/>
      <c r="I150" s="111"/>
      <c r="J150" s="111"/>
      <c r="K150" s="111"/>
      <c r="L150" s="111"/>
      <c r="M150" s="111"/>
      <c r="N150" s="111"/>
      <c r="O150" s="111"/>
      <c r="P150" s="111"/>
      <c r="Q150" s="111"/>
      <c r="R150" s="111"/>
      <c r="S150" s="111"/>
      <c r="T150" s="111"/>
      <c r="U150" s="111"/>
      <c r="V150" s="111"/>
      <c r="W150" s="111"/>
      <c r="X150" s="111"/>
      <c r="Y150" s="111"/>
      <c r="Z150" s="111"/>
      <c r="AA150" s="111"/>
      <c r="AB150" s="111"/>
      <c r="AC150" s="111"/>
      <c r="AD150" s="111"/>
    </row>
    <row r="151" spans="1:30" hidden="1" x14ac:dyDescent="0.4">
      <c r="A151" s="105"/>
      <c r="B151" s="107"/>
      <c r="C151" s="107"/>
      <c r="D151" s="109"/>
      <c r="E151" s="109"/>
      <c r="F151" s="109"/>
      <c r="G151" s="107"/>
      <c r="H151" s="113"/>
      <c r="I151" s="111"/>
      <c r="J151" s="111"/>
      <c r="K151" s="111"/>
      <c r="L151" s="111"/>
      <c r="M151" s="111"/>
      <c r="N151" s="111"/>
      <c r="O151" s="111"/>
      <c r="P151" s="111"/>
      <c r="Q151" s="111"/>
      <c r="R151" s="111"/>
      <c r="S151" s="111"/>
      <c r="T151" s="111"/>
      <c r="U151" s="111"/>
      <c r="V151" s="111"/>
      <c r="W151" s="111"/>
      <c r="X151" s="111"/>
      <c r="Y151" s="111"/>
      <c r="Z151" s="111"/>
      <c r="AA151" s="111"/>
      <c r="AB151" s="111"/>
      <c r="AC151" s="111"/>
      <c r="AD151" s="111"/>
    </row>
  </sheetData>
  <autoFilter ref="A1:AD151" xr:uid="{A259C81D-0652-48F3-B0A5-4DCF7C07910A}">
    <filterColumn colId="4">
      <filters>
        <filter val="Tough20K"/>
      </filters>
    </filterColumn>
  </autoFilter>
  <mergeCells count="900">
    <mergeCell ref="Y147:Y151"/>
    <mergeCell ref="Z147:Z151"/>
    <mergeCell ref="AA147:AA151"/>
    <mergeCell ref="AB147:AB151"/>
    <mergeCell ref="AC147:AC151"/>
    <mergeCell ref="AD147:AD151"/>
    <mergeCell ref="S147:S151"/>
    <mergeCell ref="T147:T151"/>
    <mergeCell ref="U147:U151"/>
    <mergeCell ref="V147:V151"/>
    <mergeCell ref="W147:W151"/>
    <mergeCell ref="X147:X151"/>
    <mergeCell ref="M147:M151"/>
    <mergeCell ref="N147:N151"/>
    <mergeCell ref="O147:O151"/>
    <mergeCell ref="P147:P151"/>
    <mergeCell ref="Q147:Q151"/>
    <mergeCell ref="R147:R151"/>
    <mergeCell ref="G147:G151"/>
    <mergeCell ref="H147:H151"/>
    <mergeCell ref="I147:I151"/>
    <mergeCell ref="J147:J151"/>
    <mergeCell ref="K147:K151"/>
    <mergeCell ref="L147:L151"/>
    <mergeCell ref="A147:A151"/>
    <mergeCell ref="B147:B151"/>
    <mergeCell ref="C147:C151"/>
    <mergeCell ref="D147:D151"/>
    <mergeCell ref="E147:E151"/>
    <mergeCell ref="F147:F151"/>
    <mergeCell ref="Y142:Y146"/>
    <mergeCell ref="Z142:Z146"/>
    <mergeCell ref="AA142:AA146"/>
    <mergeCell ref="M142:M146"/>
    <mergeCell ref="N142:N146"/>
    <mergeCell ref="O142:O146"/>
    <mergeCell ref="P142:P146"/>
    <mergeCell ref="Q142:Q146"/>
    <mergeCell ref="R142:R146"/>
    <mergeCell ref="G142:G146"/>
    <mergeCell ref="H142:H146"/>
    <mergeCell ref="I142:I146"/>
    <mergeCell ref="J142:J146"/>
    <mergeCell ref="K142:K146"/>
    <mergeCell ref="L142:L146"/>
    <mergeCell ref="A142:A146"/>
    <mergeCell ref="B142:B146"/>
    <mergeCell ref="C142:C146"/>
    <mergeCell ref="AB142:AB146"/>
    <mergeCell ref="AC142:AC146"/>
    <mergeCell ref="AD142:AD146"/>
    <mergeCell ref="S142:S146"/>
    <mergeCell ref="T142:T146"/>
    <mergeCell ref="U142:U146"/>
    <mergeCell ref="V142:V146"/>
    <mergeCell ref="W142:W146"/>
    <mergeCell ref="X142:X146"/>
    <mergeCell ref="D142:D146"/>
    <mergeCell ref="E142:E146"/>
    <mergeCell ref="F142:F146"/>
    <mergeCell ref="Y137:Y141"/>
    <mergeCell ref="Z137:Z141"/>
    <mergeCell ref="AA137:AA141"/>
    <mergeCell ref="AB137:AB141"/>
    <mergeCell ref="AC137:AC141"/>
    <mergeCell ref="AD137:AD141"/>
    <mergeCell ref="S137:S141"/>
    <mergeCell ref="T137:T141"/>
    <mergeCell ref="U137:U141"/>
    <mergeCell ref="V137:V141"/>
    <mergeCell ref="W137:W141"/>
    <mergeCell ref="X137:X141"/>
    <mergeCell ref="M137:M141"/>
    <mergeCell ref="N137:N141"/>
    <mergeCell ref="O137:O141"/>
    <mergeCell ref="P137:P141"/>
    <mergeCell ref="Q137:Q141"/>
    <mergeCell ref="R137:R141"/>
    <mergeCell ref="G137:G141"/>
    <mergeCell ref="H137:H141"/>
    <mergeCell ref="I137:I141"/>
    <mergeCell ref="J137:J141"/>
    <mergeCell ref="K137:K141"/>
    <mergeCell ref="L137:L141"/>
    <mergeCell ref="A137:A141"/>
    <mergeCell ref="B137:B141"/>
    <mergeCell ref="C137:C141"/>
    <mergeCell ref="D137:D141"/>
    <mergeCell ref="E137:E141"/>
    <mergeCell ref="F137:F141"/>
    <mergeCell ref="Y132:Y136"/>
    <mergeCell ref="Z132:Z136"/>
    <mergeCell ref="AA132:AA136"/>
    <mergeCell ref="AB132:AB136"/>
    <mergeCell ref="AC132:AC136"/>
    <mergeCell ref="AD132:AD136"/>
    <mergeCell ref="S132:S136"/>
    <mergeCell ref="T132:T136"/>
    <mergeCell ref="U132:U136"/>
    <mergeCell ref="V132:V136"/>
    <mergeCell ref="W132:W136"/>
    <mergeCell ref="X132:X136"/>
    <mergeCell ref="M132:M136"/>
    <mergeCell ref="N132:N136"/>
    <mergeCell ref="O132:O136"/>
    <mergeCell ref="P132:P136"/>
    <mergeCell ref="Q132:Q136"/>
    <mergeCell ref="R132:R136"/>
    <mergeCell ref="G132:G136"/>
    <mergeCell ref="H132:H136"/>
    <mergeCell ref="I132:I136"/>
    <mergeCell ref="J132:J136"/>
    <mergeCell ref="K132:K136"/>
    <mergeCell ref="L132:L136"/>
    <mergeCell ref="A132:A136"/>
    <mergeCell ref="B132:B136"/>
    <mergeCell ref="C132:C136"/>
    <mergeCell ref="D132:D136"/>
    <mergeCell ref="E132:E136"/>
    <mergeCell ref="F132:F136"/>
    <mergeCell ref="Y127:Y131"/>
    <mergeCell ref="Z127:Z131"/>
    <mergeCell ref="AA127:AA131"/>
    <mergeCell ref="M127:M131"/>
    <mergeCell ref="N127:N131"/>
    <mergeCell ref="O127:O131"/>
    <mergeCell ref="P127:P131"/>
    <mergeCell ref="Q127:Q131"/>
    <mergeCell ref="R127:R131"/>
    <mergeCell ref="G127:G131"/>
    <mergeCell ref="H127:H131"/>
    <mergeCell ref="I127:I131"/>
    <mergeCell ref="J127:J131"/>
    <mergeCell ref="K127:K131"/>
    <mergeCell ref="L127:L131"/>
    <mergeCell ref="A127:A131"/>
    <mergeCell ref="B127:B131"/>
    <mergeCell ref="C127:C131"/>
    <mergeCell ref="AB127:AB131"/>
    <mergeCell ref="AC127:AC131"/>
    <mergeCell ref="AD127:AD131"/>
    <mergeCell ref="S127:S131"/>
    <mergeCell ref="T127:T131"/>
    <mergeCell ref="U127:U131"/>
    <mergeCell ref="V127:V131"/>
    <mergeCell ref="W127:W131"/>
    <mergeCell ref="X127:X131"/>
    <mergeCell ref="D127:D131"/>
    <mergeCell ref="E127:E131"/>
    <mergeCell ref="F127:F131"/>
    <mergeCell ref="Y122:Y126"/>
    <mergeCell ref="Z122:Z126"/>
    <mergeCell ref="AA122:AA126"/>
    <mergeCell ref="AB122:AB126"/>
    <mergeCell ref="AC122:AC126"/>
    <mergeCell ref="AD122:AD126"/>
    <mergeCell ref="S122:S126"/>
    <mergeCell ref="T122:T126"/>
    <mergeCell ref="U122:U126"/>
    <mergeCell ref="V122:V126"/>
    <mergeCell ref="W122:W126"/>
    <mergeCell ref="X122:X126"/>
    <mergeCell ref="M122:M126"/>
    <mergeCell ref="N122:N126"/>
    <mergeCell ref="O122:O126"/>
    <mergeCell ref="P122:P126"/>
    <mergeCell ref="Q122:Q126"/>
    <mergeCell ref="R122:R126"/>
    <mergeCell ref="G122:G126"/>
    <mergeCell ref="H122:H126"/>
    <mergeCell ref="I122:I126"/>
    <mergeCell ref="J122:J126"/>
    <mergeCell ref="K122:K126"/>
    <mergeCell ref="L122:L126"/>
    <mergeCell ref="A122:A126"/>
    <mergeCell ref="B122:B126"/>
    <mergeCell ref="C122:C126"/>
    <mergeCell ref="D122:D126"/>
    <mergeCell ref="E122:E126"/>
    <mergeCell ref="F122:F126"/>
    <mergeCell ref="Y117:Y121"/>
    <mergeCell ref="Z117:Z121"/>
    <mergeCell ref="AA117:AA121"/>
    <mergeCell ref="AB117:AB121"/>
    <mergeCell ref="AC117:AC121"/>
    <mergeCell ref="AD117:AD121"/>
    <mergeCell ref="S117:S121"/>
    <mergeCell ref="T117:T121"/>
    <mergeCell ref="U117:U121"/>
    <mergeCell ref="V117:V121"/>
    <mergeCell ref="W117:W121"/>
    <mergeCell ref="X117:X121"/>
    <mergeCell ref="M117:M121"/>
    <mergeCell ref="N117:N121"/>
    <mergeCell ref="O117:O121"/>
    <mergeCell ref="P117:P121"/>
    <mergeCell ref="Q117:Q121"/>
    <mergeCell ref="R117:R121"/>
    <mergeCell ref="G117:G121"/>
    <mergeCell ref="H117:H121"/>
    <mergeCell ref="I117:I121"/>
    <mergeCell ref="J117:J121"/>
    <mergeCell ref="K117:K121"/>
    <mergeCell ref="L117:L121"/>
    <mergeCell ref="A117:A121"/>
    <mergeCell ref="B117:B121"/>
    <mergeCell ref="C117:C121"/>
    <mergeCell ref="D117:D121"/>
    <mergeCell ref="E117:E121"/>
    <mergeCell ref="F117:F121"/>
    <mergeCell ref="Y112:Y116"/>
    <mergeCell ref="Z112:Z116"/>
    <mergeCell ref="AA112:AA116"/>
    <mergeCell ref="M112:M116"/>
    <mergeCell ref="N112:N116"/>
    <mergeCell ref="O112:O116"/>
    <mergeCell ref="P112:P116"/>
    <mergeCell ref="Q112:Q116"/>
    <mergeCell ref="R112:R116"/>
    <mergeCell ref="G112:G116"/>
    <mergeCell ref="H112:H116"/>
    <mergeCell ref="I112:I116"/>
    <mergeCell ref="J112:J116"/>
    <mergeCell ref="K112:K116"/>
    <mergeCell ref="L112:L116"/>
    <mergeCell ref="A112:A116"/>
    <mergeCell ref="B112:B116"/>
    <mergeCell ref="C112:C116"/>
    <mergeCell ref="AB112:AB116"/>
    <mergeCell ref="AC112:AC116"/>
    <mergeCell ref="AD112:AD116"/>
    <mergeCell ref="S112:S116"/>
    <mergeCell ref="T112:T116"/>
    <mergeCell ref="U112:U116"/>
    <mergeCell ref="V112:V116"/>
    <mergeCell ref="W112:W116"/>
    <mergeCell ref="X112:X116"/>
    <mergeCell ref="D112:D116"/>
    <mergeCell ref="E112:E116"/>
    <mergeCell ref="F112:F116"/>
    <mergeCell ref="Y107:Y111"/>
    <mergeCell ref="Z107:Z111"/>
    <mergeCell ref="AA107:AA111"/>
    <mergeCell ref="AB107:AB111"/>
    <mergeCell ref="AC107:AC111"/>
    <mergeCell ref="AD107:AD111"/>
    <mergeCell ref="S107:S111"/>
    <mergeCell ref="T107:T111"/>
    <mergeCell ref="U107:U111"/>
    <mergeCell ref="V107:V111"/>
    <mergeCell ref="W107:W111"/>
    <mergeCell ref="X107:X111"/>
    <mergeCell ref="M107:M111"/>
    <mergeCell ref="N107:N111"/>
    <mergeCell ref="O107:O111"/>
    <mergeCell ref="P107:P111"/>
    <mergeCell ref="Q107:Q111"/>
    <mergeCell ref="R107:R111"/>
    <mergeCell ref="G107:G111"/>
    <mergeCell ref="H107:H111"/>
    <mergeCell ref="I107:I111"/>
    <mergeCell ref="J107:J111"/>
    <mergeCell ref="K107:K111"/>
    <mergeCell ref="L107:L111"/>
    <mergeCell ref="A107:A111"/>
    <mergeCell ref="B107:B111"/>
    <mergeCell ref="C107:C111"/>
    <mergeCell ref="D107:D111"/>
    <mergeCell ref="E107:E111"/>
    <mergeCell ref="F107:F111"/>
    <mergeCell ref="Y102:Y106"/>
    <mergeCell ref="Z102:Z106"/>
    <mergeCell ref="AA102:AA106"/>
    <mergeCell ref="AB102:AB106"/>
    <mergeCell ref="AC102:AC106"/>
    <mergeCell ref="AD102:AD106"/>
    <mergeCell ref="S102:S106"/>
    <mergeCell ref="T102:T106"/>
    <mergeCell ref="U102:U106"/>
    <mergeCell ref="V102:V106"/>
    <mergeCell ref="W102:W106"/>
    <mergeCell ref="X102:X106"/>
    <mergeCell ref="M102:M106"/>
    <mergeCell ref="N102:N106"/>
    <mergeCell ref="O102:O106"/>
    <mergeCell ref="P102:P106"/>
    <mergeCell ref="Q102:Q106"/>
    <mergeCell ref="R102:R106"/>
    <mergeCell ref="G102:G106"/>
    <mergeCell ref="H102:H106"/>
    <mergeCell ref="I102:I106"/>
    <mergeCell ref="J102:J106"/>
    <mergeCell ref="K102:K106"/>
    <mergeCell ref="L102:L106"/>
    <mergeCell ref="A102:A106"/>
    <mergeCell ref="B102:B106"/>
    <mergeCell ref="C102:C106"/>
    <mergeCell ref="D102:D106"/>
    <mergeCell ref="E102:E106"/>
    <mergeCell ref="F102:F106"/>
    <mergeCell ref="Y97:Y101"/>
    <mergeCell ref="Z97:Z101"/>
    <mergeCell ref="AA97:AA101"/>
    <mergeCell ref="M97:M101"/>
    <mergeCell ref="N97:N101"/>
    <mergeCell ref="O97:O101"/>
    <mergeCell ref="P97:P101"/>
    <mergeCell ref="Q97:Q101"/>
    <mergeCell ref="R97:R101"/>
    <mergeCell ref="G97:G101"/>
    <mergeCell ref="H97:H101"/>
    <mergeCell ref="I97:I101"/>
    <mergeCell ref="J97:J101"/>
    <mergeCell ref="K97:K101"/>
    <mergeCell ref="L97:L101"/>
    <mergeCell ref="A97:A101"/>
    <mergeCell ref="B97:B101"/>
    <mergeCell ref="C97:C101"/>
    <mergeCell ref="AB97:AB101"/>
    <mergeCell ref="AC97:AC101"/>
    <mergeCell ref="AD97:AD101"/>
    <mergeCell ref="S97:S101"/>
    <mergeCell ref="T97:T101"/>
    <mergeCell ref="U97:U101"/>
    <mergeCell ref="V97:V101"/>
    <mergeCell ref="W97:W101"/>
    <mergeCell ref="X97:X101"/>
    <mergeCell ref="D97:D101"/>
    <mergeCell ref="E97:E101"/>
    <mergeCell ref="F97:F101"/>
    <mergeCell ref="Y92:Y96"/>
    <mergeCell ref="Z92:Z96"/>
    <mergeCell ref="AA92:AA96"/>
    <mergeCell ref="AB92:AB96"/>
    <mergeCell ref="AC92:AC96"/>
    <mergeCell ref="AD92:AD96"/>
    <mergeCell ref="S92:S96"/>
    <mergeCell ref="T92:T96"/>
    <mergeCell ref="U92:U96"/>
    <mergeCell ref="V92:V96"/>
    <mergeCell ref="W92:W96"/>
    <mergeCell ref="X92:X96"/>
    <mergeCell ref="M92:M96"/>
    <mergeCell ref="N92:N96"/>
    <mergeCell ref="O92:O96"/>
    <mergeCell ref="P92:P96"/>
    <mergeCell ref="Q92:Q96"/>
    <mergeCell ref="R92:R96"/>
    <mergeCell ref="G92:G96"/>
    <mergeCell ref="H92:H96"/>
    <mergeCell ref="I92:I96"/>
    <mergeCell ref="J92:J96"/>
    <mergeCell ref="K92:K96"/>
    <mergeCell ref="L92:L96"/>
    <mergeCell ref="A92:A96"/>
    <mergeCell ref="B92:B96"/>
    <mergeCell ref="C92:C96"/>
    <mergeCell ref="D92:D96"/>
    <mergeCell ref="E92:E96"/>
    <mergeCell ref="F92:F96"/>
    <mergeCell ref="Y87:Y91"/>
    <mergeCell ref="Z87:Z91"/>
    <mergeCell ref="AA87:AA91"/>
    <mergeCell ref="AB87:AB91"/>
    <mergeCell ref="AC87:AC91"/>
    <mergeCell ref="AD87:AD91"/>
    <mergeCell ref="S87:S91"/>
    <mergeCell ref="T87:T91"/>
    <mergeCell ref="U87:U91"/>
    <mergeCell ref="V87:V91"/>
    <mergeCell ref="W87:W91"/>
    <mergeCell ref="X87:X91"/>
    <mergeCell ref="M87:M91"/>
    <mergeCell ref="N87:N91"/>
    <mergeCell ref="O87:O91"/>
    <mergeCell ref="P87:P91"/>
    <mergeCell ref="Q87:Q91"/>
    <mergeCell ref="R87:R91"/>
    <mergeCell ref="G87:G91"/>
    <mergeCell ref="H87:H91"/>
    <mergeCell ref="I87:I91"/>
    <mergeCell ref="J87:J91"/>
    <mergeCell ref="K87:K91"/>
    <mergeCell ref="L87:L91"/>
    <mergeCell ref="A87:A91"/>
    <mergeCell ref="B87:B91"/>
    <mergeCell ref="C87:C91"/>
    <mergeCell ref="D87:D91"/>
    <mergeCell ref="E87:E91"/>
    <mergeCell ref="F87:F91"/>
    <mergeCell ref="Y82:Y86"/>
    <mergeCell ref="Z82:Z86"/>
    <mergeCell ref="AA82:AA86"/>
    <mergeCell ref="M82:M86"/>
    <mergeCell ref="N82:N86"/>
    <mergeCell ref="O82:O86"/>
    <mergeCell ref="P82:P86"/>
    <mergeCell ref="Q82:Q86"/>
    <mergeCell ref="R82:R86"/>
    <mergeCell ref="G82:G86"/>
    <mergeCell ref="H82:H86"/>
    <mergeCell ref="I82:I86"/>
    <mergeCell ref="J82:J86"/>
    <mergeCell ref="K82:K86"/>
    <mergeCell ref="L82:L86"/>
    <mergeCell ref="A82:A86"/>
    <mergeCell ref="B82:B86"/>
    <mergeCell ref="C82:C86"/>
    <mergeCell ref="AB82:AB86"/>
    <mergeCell ref="AC82:AC86"/>
    <mergeCell ref="AD82:AD86"/>
    <mergeCell ref="S82:S86"/>
    <mergeCell ref="T82:T86"/>
    <mergeCell ref="U82:U86"/>
    <mergeCell ref="V82:V86"/>
    <mergeCell ref="W82:W86"/>
    <mergeCell ref="X82:X86"/>
    <mergeCell ref="D82:D86"/>
    <mergeCell ref="E82:E86"/>
    <mergeCell ref="F82:F86"/>
    <mergeCell ref="Y77:Y81"/>
    <mergeCell ref="Z77:Z81"/>
    <mergeCell ref="AA77:AA81"/>
    <mergeCell ref="AB77:AB81"/>
    <mergeCell ref="AC77:AC81"/>
    <mergeCell ref="AD77:AD81"/>
    <mergeCell ref="S77:S81"/>
    <mergeCell ref="T77:T81"/>
    <mergeCell ref="U77:U81"/>
    <mergeCell ref="V77:V81"/>
    <mergeCell ref="W77:W81"/>
    <mergeCell ref="X77:X81"/>
    <mergeCell ref="M77:M81"/>
    <mergeCell ref="N77:N81"/>
    <mergeCell ref="O77:O81"/>
    <mergeCell ref="P77:P81"/>
    <mergeCell ref="Q77:Q81"/>
    <mergeCell ref="R77:R81"/>
    <mergeCell ref="G77:G81"/>
    <mergeCell ref="H77:H81"/>
    <mergeCell ref="I77:I81"/>
    <mergeCell ref="J77:J81"/>
    <mergeCell ref="K77:K81"/>
    <mergeCell ref="L77:L81"/>
    <mergeCell ref="A77:A81"/>
    <mergeCell ref="B77:B81"/>
    <mergeCell ref="C77:C81"/>
    <mergeCell ref="D77:D81"/>
    <mergeCell ref="E77:E81"/>
    <mergeCell ref="F77:F81"/>
    <mergeCell ref="Y72:Y76"/>
    <mergeCell ref="Z72:Z76"/>
    <mergeCell ref="AA72:AA76"/>
    <mergeCell ref="AB72:AB76"/>
    <mergeCell ref="AC72:AC76"/>
    <mergeCell ref="AD72:AD76"/>
    <mergeCell ref="S72:S76"/>
    <mergeCell ref="T72:T76"/>
    <mergeCell ref="U72:U76"/>
    <mergeCell ref="V72:V76"/>
    <mergeCell ref="W72:W76"/>
    <mergeCell ref="X72:X76"/>
    <mergeCell ref="M72:M76"/>
    <mergeCell ref="N72:N76"/>
    <mergeCell ref="O72:O76"/>
    <mergeCell ref="P72:P76"/>
    <mergeCell ref="Q72:Q76"/>
    <mergeCell ref="R72:R76"/>
    <mergeCell ref="G72:G76"/>
    <mergeCell ref="H72:H76"/>
    <mergeCell ref="I72:I76"/>
    <mergeCell ref="J72:J76"/>
    <mergeCell ref="K72:K76"/>
    <mergeCell ref="L72:L76"/>
    <mergeCell ref="A72:A76"/>
    <mergeCell ref="B72:B76"/>
    <mergeCell ref="C72:C76"/>
    <mergeCell ref="D72:D76"/>
    <mergeCell ref="E72:E76"/>
    <mergeCell ref="F72:F76"/>
    <mergeCell ref="Y67:Y71"/>
    <mergeCell ref="Z67:Z71"/>
    <mergeCell ref="AA67:AA71"/>
    <mergeCell ref="M67:M71"/>
    <mergeCell ref="N67:N71"/>
    <mergeCell ref="O67:O71"/>
    <mergeCell ref="P67:P71"/>
    <mergeCell ref="Q67:Q71"/>
    <mergeCell ref="R67:R71"/>
    <mergeCell ref="G67:G71"/>
    <mergeCell ref="H67:H71"/>
    <mergeCell ref="I67:I71"/>
    <mergeCell ref="J67:J71"/>
    <mergeCell ref="K67:K71"/>
    <mergeCell ref="L67:L71"/>
    <mergeCell ref="A67:A71"/>
    <mergeCell ref="B67:B71"/>
    <mergeCell ref="C67:C71"/>
    <mergeCell ref="AB67:AB71"/>
    <mergeCell ref="AC67:AC71"/>
    <mergeCell ref="AD67:AD71"/>
    <mergeCell ref="S67:S71"/>
    <mergeCell ref="T67:T71"/>
    <mergeCell ref="U67:U71"/>
    <mergeCell ref="V67:V71"/>
    <mergeCell ref="W67:W71"/>
    <mergeCell ref="X67:X71"/>
    <mergeCell ref="D67:D71"/>
    <mergeCell ref="E67:E71"/>
    <mergeCell ref="F67:F71"/>
    <mergeCell ref="Y62:Y66"/>
    <mergeCell ref="Z62:Z66"/>
    <mergeCell ref="AA62:AA66"/>
    <mergeCell ref="AB62:AB66"/>
    <mergeCell ref="AC62:AC66"/>
    <mergeCell ref="AD62:AD66"/>
    <mergeCell ref="S62:S66"/>
    <mergeCell ref="T62:T66"/>
    <mergeCell ref="U62:U66"/>
    <mergeCell ref="V62:V66"/>
    <mergeCell ref="W62:W66"/>
    <mergeCell ref="X62:X66"/>
    <mergeCell ref="M62:M66"/>
    <mergeCell ref="N62:N66"/>
    <mergeCell ref="O62:O66"/>
    <mergeCell ref="P62:P66"/>
    <mergeCell ref="Q62:Q66"/>
    <mergeCell ref="R62:R66"/>
    <mergeCell ref="G62:G66"/>
    <mergeCell ref="H62:H66"/>
    <mergeCell ref="I62:I66"/>
    <mergeCell ref="J62:J66"/>
    <mergeCell ref="K62:K66"/>
    <mergeCell ref="L62:L66"/>
    <mergeCell ref="A62:A66"/>
    <mergeCell ref="B62:B66"/>
    <mergeCell ref="C62:C66"/>
    <mergeCell ref="D62:D66"/>
    <mergeCell ref="E62:E66"/>
    <mergeCell ref="F62:F66"/>
    <mergeCell ref="Y57:Y61"/>
    <mergeCell ref="Z57:Z61"/>
    <mergeCell ref="AA57:AA61"/>
    <mergeCell ref="AB57:AB61"/>
    <mergeCell ref="AC57:AC61"/>
    <mergeCell ref="AD57:AD61"/>
    <mergeCell ref="S57:S61"/>
    <mergeCell ref="T57:T61"/>
    <mergeCell ref="U57:U61"/>
    <mergeCell ref="V57:V61"/>
    <mergeCell ref="W57:W61"/>
    <mergeCell ref="X57:X61"/>
    <mergeCell ref="M57:M61"/>
    <mergeCell ref="N57:N61"/>
    <mergeCell ref="O57:O61"/>
    <mergeCell ref="P57:P61"/>
    <mergeCell ref="Q57:Q61"/>
    <mergeCell ref="R57:R61"/>
    <mergeCell ref="G57:G61"/>
    <mergeCell ref="H57:H61"/>
    <mergeCell ref="I57:I61"/>
    <mergeCell ref="J57:J61"/>
    <mergeCell ref="K57:K61"/>
    <mergeCell ref="L57:L61"/>
    <mergeCell ref="A57:A61"/>
    <mergeCell ref="B57:B61"/>
    <mergeCell ref="C57:C61"/>
    <mergeCell ref="D57:D61"/>
    <mergeCell ref="E57:E61"/>
    <mergeCell ref="F57:F61"/>
    <mergeCell ref="Y52:Y56"/>
    <mergeCell ref="Z52:Z56"/>
    <mergeCell ref="AA52:AA56"/>
    <mergeCell ref="M52:M56"/>
    <mergeCell ref="N52:N56"/>
    <mergeCell ref="O52:O56"/>
    <mergeCell ref="P52:P56"/>
    <mergeCell ref="Q52:Q56"/>
    <mergeCell ref="R52:R56"/>
    <mergeCell ref="G52:G56"/>
    <mergeCell ref="H52:H56"/>
    <mergeCell ref="I52:I56"/>
    <mergeCell ref="J52:J56"/>
    <mergeCell ref="K52:K56"/>
    <mergeCell ref="L52:L56"/>
    <mergeCell ref="A52:A56"/>
    <mergeCell ref="B52:B56"/>
    <mergeCell ref="C52:C56"/>
    <mergeCell ref="AB52:AB56"/>
    <mergeCell ref="AC52:AC56"/>
    <mergeCell ref="AD52:AD56"/>
    <mergeCell ref="S52:S56"/>
    <mergeCell ref="T52:T56"/>
    <mergeCell ref="U52:U56"/>
    <mergeCell ref="V52:V56"/>
    <mergeCell ref="W52:W56"/>
    <mergeCell ref="X52:X56"/>
    <mergeCell ref="D52:D56"/>
    <mergeCell ref="E52:E56"/>
    <mergeCell ref="F52:F56"/>
    <mergeCell ref="Y47:Y51"/>
    <mergeCell ref="Z47:Z51"/>
    <mergeCell ref="AA47:AA51"/>
    <mergeCell ref="AB47:AB51"/>
    <mergeCell ref="AC47:AC51"/>
    <mergeCell ref="AD47:AD51"/>
    <mergeCell ref="S47:S51"/>
    <mergeCell ref="T47:T51"/>
    <mergeCell ref="U47:U51"/>
    <mergeCell ref="V47:V51"/>
    <mergeCell ref="W47:W51"/>
    <mergeCell ref="X47:X51"/>
    <mergeCell ref="M47:M51"/>
    <mergeCell ref="N47:N51"/>
    <mergeCell ref="O47:O51"/>
    <mergeCell ref="P47:P51"/>
    <mergeCell ref="Q47:Q51"/>
    <mergeCell ref="R47:R51"/>
    <mergeCell ref="G47:G51"/>
    <mergeCell ref="H47:H51"/>
    <mergeCell ref="I47:I51"/>
    <mergeCell ref="J47:J51"/>
    <mergeCell ref="K47:K51"/>
    <mergeCell ref="L47:L51"/>
    <mergeCell ref="A47:A51"/>
    <mergeCell ref="B47:B51"/>
    <mergeCell ref="C47:C51"/>
    <mergeCell ref="D47:D51"/>
    <mergeCell ref="E47:E51"/>
    <mergeCell ref="F47:F51"/>
    <mergeCell ref="Y42:Y46"/>
    <mergeCell ref="Z42:Z46"/>
    <mergeCell ref="AA42:AA46"/>
    <mergeCell ref="AB42:AB46"/>
    <mergeCell ref="AC42:AC46"/>
    <mergeCell ref="AD42:AD46"/>
    <mergeCell ref="S42:S46"/>
    <mergeCell ref="T42:T46"/>
    <mergeCell ref="U42:U46"/>
    <mergeCell ref="V42:V46"/>
    <mergeCell ref="W42:W46"/>
    <mergeCell ref="X42:X46"/>
    <mergeCell ref="M42:M46"/>
    <mergeCell ref="N42:N46"/>
    <mergeCell ref="O42:O46"/>
    <mergeCell ref="P42:P46"/>
    <mergeCell ref="Q42:Q46"/>
    <mergeCell ref="R42:R46"/>
    <mergeCell ref="G42:G46"/>
    <mergeCell ref="H42:H46"/>
    <mergeCell ref="I42:I46"/>
    <mergeCell ref="J42:J46"/>
    <mergeCell ref="K42:K46"/>
    <mergeCell ref="L42:L46"/>
    <mergeCell ref="A42:A46"/>
    <mergeCell ref="B42:B46"/>
    <mergeCell ref="C42:C46"/>
    <mergeCell ref="D42:D46"/>
    <mergeCell ref="E42:E46"/>
    <mergeCell ref="F42:F46"/>
    <mergeCell ref="Y37:Y41"/>
    <mergeCell ref="Z37:Z41"/>
    <mergeCell ref="AA37:AA41"/>
    <mergeCell ref="M37:M41"/>
    <mergeCell ref="N37:N41"/>
    <mergeCell ref="O37:O41"/>
    <mergeCell ref="P37:P41"/>
    <mergeCell ref="Q37:Q41"/>
    <mergeCell ref="R37:R41"/>
    <mergeCell ref="G37:G41"/>
    <mergeCell ref="H37:H41"/>
    <mergeCell ref="I37:I41"/>
    <mergeCell ref="J37:J41"/>
    <mergeCell ref="K37:K41"/>
    <mergeCell ref="L37:L41"/>
    <mergeCell ref="A37:A41"/>
    <mergeCell ref="B37:B41"/>
    <mergeCell ref="C37:C41"/>
    <mergeCell ref="AB37:AB41"/>
    <mergeCell ref="AC37:AC41"/>
    <mergeCell ref="AD37:AD41"/>
    <mergeCell ref="S37:S41"/>
    <mergeCell ref="T37:T41"/>
    <mergeCell ref="U37:U41"/>
    <mergeCell ref="V37:V41"/>
    <mergeCell ref="W37:W41"/>
    <mergeCell ref="X37:X41"/>
    <mergeCell ref="D37:D41"/>
    <mergeCell ref="E37:E41"/>
    <mergeCell ref="F37:F41"/>
    <mergeCell ref="Y32:Y36"/>
    <mergeCell ref="Z32:Z36"/>
    <mergeCell ref="AA32:AA36"/>
    <mergeCell ref="AB32:AB36"/>
    <mergeCell ref="AC32:AC36"/>
    <mergeCell ref="AD32:AD36"/>
    <mergeCell ref="S32:S36"/>
    <mergeCell ref="T32:T36"/>
    <mergeCell ref="U32:U36"/>
    <mergeCell ref="V32:V36"/>
    <mergeCell ref="W32:W36"/>
    <mergeCell ref="X32:X36"/>
    <mergeCell ref="M32:M36"/>
    <mergeCell ref="N32:N36"/>
    <mergeCell ref="O32:O36"/>
    <mergeCell ref="P32:P36"/>
    <mergeCell ref="Q32:Q36"/>
    <mergeCell ref="R32:R36"/>
    <mergeCell ref="G32:G36"/>
    <mergeCell ref="H32:H36"/>
    <mergeCell ref="I32:I36"/>
    <mergeCell ref="J32:J36"/>
    <mergeCell ref="K32:K36"/>
    <mergeCell ref="L32:L36"/>
    <mergeCell ref="A32:A36"/>
    <mergeCell ref="B32:B36"/>
    <mergeCell ref="C32:C36"/>
    <mergeCell ref="D32:D36"/>
    <mergeCell ref="E32:E36"/>
    <mergeCell ref="F32:F36"/>
    <mergeCell ref="Y27:Y31"/>
    <mergeCell ref="Z27:Z31"/>
    <mergeCell ref="AA27:AA31"/>
    <mergeCell ref="AB27:AB31"/>
    <mergeCell ref="AC27:AC31"/>
    <mergeCell ref="AD27:AD31"/>
    <mergeCell ref="S27:S31"/>
    <mergeCell ref="T27:T31"/>
    <mergeCell ref="U27:U31"/>
    <mergeCell ref="V27:V31"/>
    <mergeCell ref="W27:W31"/>
    <mergeCell ref="X27:X31"/>
    <mergeCell ref="M27:M31"/>
    <mergeCell ref="N27:N31"/>
    <mergeCell ref="O27:O31"/>
    <mergeCell ref="P27:P31"/>
    <mergeCell ref="Q27:Q31"/>
    <mergeCell ref="R27:R31"/>
    <mergeCell ref="G27:G31"/>
    <mergeCell ref="H27:H31"/>
    <mergeCell ref="I27:I31"/>
    <mergeCell ref="J27:J31"/>
    <mergeCell ref="K27:K31"/>
    <mergeCell ref="L27:L31"/>
    <mergeCell ref="A27:A31"/>
    <mergeCell ref="B27:B31"/>
    <mergeCell ref="C27:C31"/>
    <mergeCell ref="D27:D31"/>
    <mergeCell ref="E27:E31"/>
    <mergeCell ref="F27:F31"/>
    <mergeCell ref="Y22:Y26"/>
    <mergeCell ref="Z22:Z26"/>
    <mergeCell ref="AA22:AA26"/>
    <mergeCell ref="M22:M26"/>
    <mergeCell ref="N22:N26"/>
    <mergeCell ref="O22:O26"/>
    <mergeCell ref="P22:P26"/>
    <mergeCell ref="Q22:Q26"/>
    <mergeCell ref="R22:R26"/>
    <mergeCell ref="G22:G26"/>
    <mergeCell ref="H22:H26"/>
    <mergeCell ref="I22:I26"/>
    <mergeCell ref="J22:J26"/>
    <mergeCell ref="K22:K26"/>
    <mergeCell ref="L22:L26"/>
    <mergeCell ref="A22:A26"/>
    <mergeCell ref="B22:B26"/>
    <mergeCell ref="C22:C26"/>
    <mergeCell ref="AB22:AB26"/>
    <mergeCell ref="AC22:AC26"/>
    <mergeCell ref="AD22:AD26"/>
    <mergeCell ref="S22:S26"/>
    <mergeCell ref="T22:T26"/>
    <mergeCell ref="U22:U26"/>
    <mergeCell ref="V22:V26"/>
    <mergeCell ref="W22:W26"/>
    <mergeCell ref="X22:X26"/>
    <mergeCell ref="D22:D26"/>
    <mergeCell ref="E22:E26"/>
    <mergeCell ref="F22:F26"/>
    <mergeCell ref="Y17:Y21"/>
    <mergeCell ref="Z17:Z21"/>
    <mergeCell ref="AA17:AA21"/>
    <mergeCell ref="AB17:AB21"/>
    <mergeCell ref="AC17:AC21"/>
    <mergeCell ref="AD17:AD21"/>
    <mergeCell ref="S17:S21"/>
    <mergeCell ref="T17:T21"/>
    <mergeCell ref="U17:U21"/>
    <mergeCell ref="V17:V21"/>
    <mergeCell ref="W17:W21"/>
    <mergeCell ref="X17:X21"/>
    <mergeCell ref="M17:M21"/>
    <mergeCell ref="N17:N21"/>
    <mergeCell ref="O17:O21"/>
    <mergeCell ref="P17:P21"/>
    <mergeCell ref="Q17:Q21"/>
    <mergeCell ref="R17:R21"/>
    <mergeCell ref="G17:G21"/>
    <mergeCell ref="H17:H21"/>
    <mergeCell ref="I17:I21"/>
    <mergeCell ref="J17:J21"/>
    <mergeCell ref="K17:K21"/>
    <mergeCell ref="L17:L21"/>
    <mergeCell ref="A17:A21"/>
    <mergeCell ref="B17:B21"/>
    <mergeCell ref="C17:C21"/>
    <mergeCell ref="D17:D21"/>
    <mergeCell ref="E17:E21"/>
    <mergeCell ref="F17:F21"/>
    <mergeCell ref="Y12:Y16"/>
    <mergeCell ref="Z12:Z16"/>
    <mergeCell ref="AA12:AA16"/>
    <mergeCell ref="AB12:AB16"/>
    <mergeCell ref="AC12:AC16"/>
    <mergeCell ref="AD12:AD16"/>
    <mergeCell ref="S12:S16"/>
    <mergeCell ref="T12:T16"/>
    <mergeCell ref="U12:U16"/>
    <mergeCell ref="V12:V16"/>
    <mergeCell ref="W12:W16"/>
    <mergeCell ref="X12:X16"/>
    <mergeCell ref="M12:M16"/>
    <mergeCell ref="N12:N16"/>
    <mergeCell ref="O12:O16"/>
    <mergeCell ref="P12:P16"/>
    <mergeCell ref="Q12:Q16"/>
    <mergeCell ref="R12:R16"/>
    <mergeCell ref="G12:G16"/>
    <mergeCell ref="H12:H16"/>
    <mergeCell ref="I12:I16"/>
    <mergeCell ref="J12:J16"/>
    <mergeCell ref="K12:K16"/>
    <mergeCell ref="L12:L16"/>
    <mergeCell ref="A12:A16"/>
    <mergeCell ref="B12:B16"/>
    <mergeCell ref="C12:C16"/>
    <mergeCell ref="D12:D16"/>
    <mergeCell ref="E12:E16"/>
    <mergeCell ref="F12:F16"/>
    <mergeCell ref="Y7:Y11"/>
    <mergeCell ref="Z7:Z11"/>
    <mergeCell ref="AA7:AA11"/>
    <mergeCell ref="M7:M11"/>
    <mergeCell ref="N7:N11"/>
    <mergeCell ref="O7:O11"/>
    <mergeCell ref="P7:P11"/>
    <mergeCell ref="Q7:Q11"/>
    <mergeCell ref="R7:R11"/>
    <mergeCell ref="G7:G11"/>
    <mergeCell ref="H7:H11"/>
    <mergeCell ref="I7:I11"/>
    <mergeCell ref="J7:J11"/>
    <mergeCell ref="K7:K11"/>
    <mergeCell ref="L7:L11"/>
    <mergeCell ref="A7:A11"/>
    <mergeCell ref="B7:B11"/>
    <mergeCell ref="C7:C11"/>
    <mergeCell ref="AB7:AB11"/>
    <mergeCell ref="AC7:AC11"/>
    <mergeCell ref="AD7:AD11"/>
    <mergeCell ref="S7:S11"/>
    <mergeCell ref="T7:T11"/>
    <mergeCell ref="U7:U11"/>
    <mergeCell ref="V7:V11"/>
    <mergeCell ref="W7:W11"/>
    <mergeCell ref="X7:X11"/>
    <mergeCell ref="D7:D11"/>
    <mergeCell ref="E7:E11"/>
    <mergeCell ref="F7:F11"/>
    <mergeCell ref="Y2:Y6"/>
    <mergeCell ref="Z2:Z6"/>
    <mergeCell ref="AA2:AA6"/>
    <mergeCell ref="AB2:AB6"/>
    <mergeCell ref="AC2:AC6"/>
    <mergeCell ref="AD2:AD6"/>
    <mergeCell ref="S2:S6"/>
    <mergeCell ref="T2:T6"/>
    <mergeCell ref="U2:U6"/>
    <mergeCell ref="V2:V6"/>
    <mergeCell ref="W2:W6"/>
    <mergeCell ref="X2:X6"/>
    <mergeCell ref="M2:M6"/>
    <mergeCell ref="N2:N6"/>
    <mergeCell ref="O2:O6"/>
    <mergeCell ref="P2:P6"/>
    <mergeCell ref="Q2:Q6"/>
    <mergeCell ref="R2:R6"/>
    <mergeCell ref="G2:G6"/>
    <mergeCell ref="H2:H6"/>
    <mergeCell ref="I2:I6"/>
    <mergeCell ref="J2:J6"/>
    <mergeCell ref="K2:K6"/>
    <mergeCell ref="L2:L6"/>
    <mergeCell ref="A2:A6"/>
    <mergeCell ref="B2:B6"/>
    <mergeCell ref="C2:C6"/>
    <mergeCell ref="D2:D6"/>
    <mergeCell ref="E2:E6"/>
    <mergeCell ref="F2:F6"/>
  </mergeCells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2CBD46-E494-4532-AAE3-3847EFCACBDA}">
  <dimension ref="B1:V130"/>
  <sheetViews>
    <sheetView topLeftCell="A64" workbookViewId="0">
      <selection activeCell="N16" sqref="N16"/>
    </sheetView>
  </sheetViews>
  <sheetFormatPr defaultColWidth="8.90625" defaultRowHeight="15.5" x14ac:dyDescent="0.4"/>
  <cols>
    <col min="1" max="1" width="8.90625" style="1"/>
    <col min="2" max="3" width="10.453125" style="1" bestFit="1" customWidth="1"/>
    <col min="4" max="4" width="8.90625" style="1"/>
    <col min="5" max="5" width="10.54296875" style="1" bestFit="1" customWidth="1"/>
    <col min="6" max="6" width="8.90625" style="1"/>
    <col min="7" max="7" width="10.54296875" style="1" bestFit="1" customWidth="1"/>
    <col min="8" max="16384" width="8.90625" style="1"/>
  </cols>
  <sheetData>
    <row r="1" spans="2:22" ht="16" thickBot="1" x14ac:dyDescent="0.45"/>
    <row r="2" spans="2:22" ht="16" thickTop="1" x14ac:dyDescent="0.4">
      <c r="B2" s="75" t="s">
        <v>137</v>
      </c>
      <c r="C2" s="72"/>
      <c r="D2" s="73" t="s">
        <v>123</v>
      </c>
      <c r="E2" s="71"/>
      <c r="F2" s="71"/>
      <c r="G2" s="76"/>
      <c r="H2" s="70" t="s">
        <v>132</v>
      </c>
      <c r="I2" s="71"/>
      <c r="J2" s="71"/>
      <c r="K2" s="74"/>
      <c r="M2" s="75" t="s">
        <v>123</v>
      </c>
      <c r="N2" s="71"/>
      <c r="O2" s="71"/>
      <c r="P2" s="76"/>
      <c r="Q2" s="70" t="s">
        <v>132</v>
      </c>
      <c r="R2" s="71"/>
      <c r="S2" s="71"/>
      <c r="T2" s="74"/>
    </row>
    <row r="3" spans="2:22" ht="16" thickBot="1" x14ac:dyDescent="0.45">
      <c r="B3" s="42" t="s">
        <v>120</v>
      </c>
      <c r="C3" s="45" t="s">
        <v>122</v>
      </c>
      <c r="D3" s="47" t="s">
        <v>131</v>
      </c>
      <c r="E3" s="43" t="s">
        <v>128</v>
      </c>
      <c r="F3" s="43" t="s">
        <v>129</v>
      </c>
      <c r="G3" s="48" t="s">
        <v>136</v>
      </c>
      <c r="H3" s="46" t="s">
        <v>131</v>
      </c>
      <c r="I3" s="43" t="s">
        <v>133</v>
      </c>
      <c r="J3" s="43" t="s">
        <v>134</v>
      </c>
      <c r="K3" s="44" t="s">
        <v>135</v>
      </c>
      <c r="M3" s="42" t="s">
        <v>131</v>
      </c>
      <c r="N3" s="43" t="s">
        <v>128</v>
      </c>
      <c r="O3" s="43" t="s">
        <v>129</v>
      </c>
      <c r="P3" s="48" t="s">
        <v>136</v>
      </c>
      <c r="Q3" s="46" t="s">
        <v>131</v>
      </c>
      <c r="R3" s="43" t="s">
        <v>133</v>
      </c>
      <c r="S3" s="43" t="s">
        <v>134</v>
      </c>
      <c r="T3" s="44" t="s">
        <v>135</v>
      </c>
    </row>
    <row r="4" spans="2:22" x14ac:dyDescent="0.4">
      <c r="B4" s="13" t="s">
        <v>121</v>
      </c>
      <c r="C4" s="23">
        <v>2</v>
      </c>
      <c r="D4" s="26" t="s">
        <v>125</v>
      </c>
      <c r="E4" s="14">
        <v>1</v>
      </c>
      <c r="F4" s="14">
        <v>11</v>
      </c>
      <c r="G4" s="49">
        <f>F4-E4+1</f>
        <v>11</v>
      </c>
      <c r="H4" s="17" t="s">
        <v>125</v>
      </c>
      <c r="I4" s="14">
        <v>1</v>
      </c>
      <c r="J4" s="14">
        <v>25</v>
      </c>
      <c r="K4" s="16">
        <f>J4-I4+1</f>
        <v>25</v>
      </c>
      <c r="M4" s="13" t="s">
        <v>125</v>
      </c>
      <c r="N4" s="14">
        <v>1</v>
      </c>
      <c r="O4" s="14">
        <v>11</v>
      </c>
      <c r="P4" s="49">
        <f>O4-N4+1</f>
        <v>11</v>
      </c>
      <c r="Q4" s="17" t="s">
        <v>125</v>
      </c>
      <c r="R4" s="14">
        <v>1</v>
      </c>
      <c r="S4" s="14">
        <v>25</v>
      </c>
      <c r="T4" s="16">
        <f>S4-R4+1</f>
        <v>25</v>
      </c>
    </row>
    <row r="5" spans="2:22" x14ac:dyDescent="0.4">
      <c r="B5" s="4"/>
      <c r="C5" s="24"/>
      <c r="D5" s="27" t="s">
        <v>130</v>
      </c>
      <c r="E5" s="5">
        <v>1</v>
      </c>
      <c r="F5" s="5">
        <v>13</v>
      </c>
      <c r="G5" s="50">
        <f t="shared" ref="G5" si="0">F5-E5+1</f>
        <v>13</v>
      </c>
      <c r="H5" s="18" t="s">
        <v>130</v>
      </c>
      <c r="I5" s="5">
        <v>1</v>
      </c>
      <c r="J5" s="5">
        <v>26</v>
      </c>
      <c r="K5" s="6">
        <f t="shared" ref="K5" si="1">J5-I5+1</f>
        <v>26</v>
      </c>
      <c r="M5" s="4" t="s">
        <v>130</v>
      </c>
      <c r="N5" s="5">
        <v>1</v>
      </c>
      <c r="O5" s="5">
        <v>13</v>
      </c>
      <c r="P5" s="50">
        <f>O5-N5+1</f>
        <v>13</v>
      </c>
      <c r="Q5" s="18" t="s">
        <v>130</v>
      </c>
      <c r="R5" s="5">
        <v>1</v>
      </c>
      <c r="S5" s="5">
        <v>26</v>
      </c>
      <c r="T5" s="6">
        <f t="shared" ref="T5:T12" si="2">S5-R5+1</f>
        <v>26</v>
      </c>
    </row>
    <row r="6" spans="2:22" x14ac:dyDescent="0.4">
      <c r="B6" s="52"/>
      <c r="C6" s="53"/>
      <c r="D6" s="54" t="s">
        <v>127</v>
      </c>
      <c r="E6" s="55">
        <v>25</v>
      </c>
      <c r="F6" s="55">
        <v>26</v>
      </c>
      <c r="G6" s="56">
        <v>2</v>
      </c>
      <c r="H6" s="57" t="s">
        <v>127</v>
      </c>
      <c r="I6" s="55">
        <v>52</v>
      </c>
      <c r="J6" s="55">
        <v>55</v>
      </c>
      <c r="K6" s="58">
        <v>4</v>
      </c>
      <c r="M6" s="52" t="s">
        <v>127</v>
      </c>
      <c r="N6" s="55">
        <v>1</v>
      </c>
      <c r="O6" s="55">
        <v>26</v>
      </c>
      <c r="P6" s="50">
        <f>O6-N6+1</f>
        <v>26</v>
      </c>
      <c r="Q6" s="57" t="s">
        <v>127</v>
      </c>
      <c r="R6" s="55">
        <v>1</v>
      </c>
      <c r="S6" s="55">
        <v>55</v>
      </c>
      <c r="T6" s="6">
        <f t="shared" si="2"/>
        <v>55</v>
      </c>
    </row>
    <row r="7" spans="2:22" x14ac:dyDescent="0.4">
      <c r="B7" s="52"/>
      <c r="C7" s="53"/>
      <c r="D7" s="54" t="s">
        <v>141</v>
      </c>
      <c r="E7" s="55"/>
      <c r="F7" s="55"/>
      <c r="G7" s="56"/>
      <c r="H7" s="54" t="s">
        <v>141</v>
      </c>
      <c r="I7" s="55"/>
      <c r="J7" s="55"/>
      <c r="K7" s="58"/>
      <c r="M7" s="52" t="s">
        <v>141</v>
      </c>
      <c r="N7" s="55">
        <v>1</v>
      </c>
      <c r="O7" s="55">
        <v>26</v>
      </c>
      <c r="P7" s="50">
        <f>O7-N7+1</f>
        <v>26</v>
      </c>
      <c r="Q7" s="54" t="s">
        <v>141</v>
      </c>
      <c r="R7" s="55">
        <v>1</v>
      </c>
      <c r="S7" s="55">
        <v>52</v>
      </c>
      <c r="T7" s="6">
        <f t="shared" si="2"/>
        <v>52</v>
      </c>
    </row>
    <row r="8" spans="2:22" x14ac:dyDescent="0.4">
      <c r="B8" s="52"/>
      <c r="C8" s="53"/>
      <c r="D8" s="54" t="s">
        <v>144</v>
      </c>
      <c r="E8" s="55"/>
      <c r="F8" s="55"/>
      <c r="G8" s="56"/>
      <c r="H8" s="54" t="s">
        <v>144</v>
      </c>
      <c r="I8" s="55"/>
      <c r="J8" s="55"/>
      <c r="K8" s="58"/>
      <c r="M8" s="52" t="s">
        <v>144</v>
      </c>
      <c r="N8" s="55">
        <v>1</v>
      </c>
      <c r="O8" s="55">
        <v>26</v>
      </c>
      <c r="P8" s="56">
        <f>O8-N8+1</f>
        <v>26</v>
      </c>
      <c r="Q8" s="54" t="s">
        <v>144</v>
      </c>
      <c r="R8" s="55">
        <v>1</v>
      </c>
      <c r="S8" s="55">
        <v>52</v>
      </c>
      <c r="T8" s="58">
        <f t="shared" si="2"/>
        <v>52</v>
      </c>
    </row>
    <row r="9" spans="2:22" x14ac:dyDescent="0.4">
      <c r="B9" s="52"/>
      <c r="C9" s="53"/>
      <c r="D9" s="54" t="s">
        <v>147</v>
      </c>
      <c r="E9" s="55"/>
      <c r="F9" s="55"/>
      <c r="G9" s="56"/>
      <c r="H9" s="54" t="s">
        <v>147</v>
      </c>
      <c r="I9" s="55"/>
      <c r="J9" s="55"/>
      <c r="K9" s="58"/>
      <c r="M9" s="52" t="s">
        <v>147</v>
      </c>
      <c r="N9" s="55"/>
      <c r="O9" s="55"/>
      <c r="P9" s="56">
        <v>16</v>
      </c>
      <c r="Q9" s="54" t="s">
        <v>147</v>
      </c>
      <c r="R9" s="55">
        <v>1</v>
      </c>
      <c r="S9" s="55">
        <v>44</v>
      </c>
      <c r="T9" s="58">
        <f t="shared" si="2"/>
        <v>44</v>
      </c>
      <c r="V9" s="1" t="s">
        <v>159</v>
      </c>
    </row>
    <row r="10" spans="2:22" x14ac:dyDescent="0.4">
      <c r="B10" s="52"/>
      <c r="C10" s="53"/>
      <c r="D10" s="54" t="s">
        <v>150</v>
      </c>
      <c r="E10" s="55"/>
      <c r="F10" s="55"/>
      <c r="G10" s="56"/>
      <c r="H10" s="54" t="s">
        <v>150</v>
      </c>
      <c r="I10" s="55"/>
      <c r="J10" s="55"/>
      <c r="K10" s="58"/>
      <c r="M10" s="52" t="s">
        <v>150</v>
      </c>
      <c r="N10" s="55">
        <v>1</v>
      </c>
      <c r="O10" s="55">
        <v>22</v>
      </c>
      <c r="P10" s="56">
        <f>O10-N10+1</f>
        <v>22</v>
      </c>
      <c r="Q10" s="54" t="s">
        <v>150</v>
      </c>
      <c r="R10" s="55">
        <v>1</v>
      </c>
      <c r="S10" s="55">
        <v>44</v>
      </c>
      <c r="T10" s="58">
        <f t="shared" si="2"/>
        <v>44</v>
      </c>
    </row>
    <row r="11" spans="2:22" x14ac:dyDescent="0.4">
      <c r="B11" s="52"/>
      <c r="C11" s="53"/>
      <c r="D11" s="54" t="s">
        <v>153</v>
      </c>
      <c r="E11" s="55"/>
      <c r="F11" s="55"/>
      <c r="G11" s="56"/>
      <c r="H11" s="54" t="s">
        <v>153</v>
      </c>
      <c r="I11" s="55"/>
      <c r="J11" s="55"/>
      <c r="K11" s="58"/>
      <c r="M11" s="52" t="s">
        <v>153</v>
      </c>
      <c r="N11" s="55">
        <v>1</v>
      </c>
      <c r="O11" s="55">
        <v>22</v>
      </c>
      <c r="P11" s="56">
        <f>O11-N11+1</f>
        <v>22</v>
      </c>
      <c r="Q11" s="54" t="s">
        <v>153</v>
      </c>
      <c r="R11" s="55">
        <v>1</v>
      </c>
      <c r="S11" s="55">
        <v>44</v>
      </c>
      <c r="T11" s="58">
        <f t="shared" si="2"/>
        <v>44</v>
      </c>
    </row>
    <row r="12" spans="2:22" ht="16" thickBot="1" x14ac:dyDescent="0.45">
      <c r="B12" s="9"/>
      <c r="C12" s="25"/>
      <c r="D12" s="28" t="s">
        <v>157</v>
      </c>
      <c r="E12" s="10"/>
      <c r="F12" s="10"/>
      <c r="G12" s="51"/>
      <c r="H12" s="28" t="s">
        <v>157</v>
      </c>
      <c r="I12" s="10"/>
      <c r="J12" s="10"/>
      <c r="K12" s="12"/>
      <c r="M12" s="9" t="s">
        <v>157</v>
      </c>
      <c r="N12" s="10">
        <v>1</v>
      </c>
      <c r="O12" s="10">
        <v>20</v>
      </c>
      <c r="P12" s="51">
        <f>O12-N12+1</f>
        <v>20</v>
      </c>
      <c r="Q12" s="28" t="s">
        <v>157</v>
      </c>
      <c r="R12" s="10">
        <v>1</v>
      </c>
      <c r="S12" s="10">
        <v>40</v>
      </c>
      <c r="T12" s="12">
        <f t="shared" si="2"/>
        <v>40</v>
      </c>
    </row>
    <row r="13" spans="2:22" ht="16" thickTop="1" x14ac:dyDescent="0.4">
      <c r="G13" s="1">
        <f>SUM(G4:G12)</f>
        <v>26</v>
      </c>
      <c r="K13" s="1">
        <f>SUM(K4:K12)</f>
        <v>55</v>
      </c>
      <c r="P13" s="1">
        <f>SUM(P4:P12)</f>
        <v>182</v>
      </c>
      <c r="T13" s="1">
        <f>SUM(T4:T12)</f>
        <v>382</v>
      </c>
    </row>
    <row r="14" spans="2:22" ht="16" thickBot="1" x14ac:dyDescent="0.45"/>
    <row r="15" spans="2:22" ht="16" thickTop="1" x14ac:dyDescent="0.4">
      <c r="B15" s="75" t="s">
        <v>137</v>
      </c>
      <c r="C15" s="72"/>
      <c r="D15" s="73" t="s">
        <v>123</v>
      </c>
      <c r="E15" s="71"/>
      <c r="F15" s="71"/>
      <c r="G15" s="76"/>
      <c r="H15" s="70" t="s">
        <v>132</v>
      </c>
      <c r="I15" s="71"/>
      <c r="J15" s="71"/>
      <c r="K15" s="74"/>
    </row>
    <row r="16" spans="2:22" ht="16" thickBot="1" x14ac:dyDescent="0.45">
      <c r="B16" s="42" t="s">
        <v>120</v>
      </c>
      <c r="C16" s="45" t="s">
        <v>122</v>
      </c>
      <c r="D16" s="47" t="s">
        <v>131</v>
      </c>
      <c r="E16" s="43" t="s">
        <v>128</v>
      </c>
      <c r="F16" s="43" t="s">
        <v>129</v>
      </c>
      <c r="G16" s="48" t="s">
        <v>136</v>
      </c>
      <c r="H16" s="46" t="s">
        <v>131</v>
      </c>
      <c r="I16" s="43" t="s">
        <v>133</v>
      </c>
      <c r="J16" s="43" t="s">
        <v>134</v>
      </c>
      <c r="K16" s="44" t="s">
        <v>135</v>
      </c>
    </row>
    <row r="17" spans="2:11" x14ac:dyDescent="0.4">
      <c r="B17" s="13" t="s">
        <v>138</v>
      </c>
      <c r="C17" s="23">
        <v>3</v>
      </c>
      <c r="D17" s="26" t="s">
        <v>125</v>
      </c>
      <c r="E17" s="14"/>
      <c r="F17" s="14"/>
      <c r="G17" s="49"/>
      <c r="H17" s="17" t="s">
        <v>124</v>
      </c>
      <c r="I17" s="14"/>
      <c r="J17" s="14"/>
      <c r="K17" s="16"/>
    </row>
    <row r="18" spans="2:11" x14ac:dyDescent="0.4">
      <c r="B18" s="4"/>
      <c r="C18" s="24"/>
      <c r="D18" s="27" t="s">
        <v>130</v>
      </c>
      <c r="E18" s="5"/>
      <c r="F18" s="5"/>
      <c r="G18" s="50"/>
      <c r="H18" s="18" t="s">
        <v>126</v>
      </c>
      <c r="I18" s="5"/>
      <c r="J18" s="5"/>
      <c r="K18" s="6"/>
    </row>
    <row r="19" spans="2:11" x14ac:dyDescent="0.4">
      <c r="B19" s="52"/>
      <c r="C19" s="53"/>
      <c r="D19" s="54" t="s">
        <v>127</v>
      </c>
      <c r="E19" s="55">
        <v>15</v>
      </c>
      <c r="F19" s="55">
        <v>24</v>
      </c>
      <c r="G19" s="56">
        <f t="shared" ref="G19" si="3">F19-E19+1</f>
        <v>10</v>
      </c>
      <c r="H19" s="57" t="s">
        <v>127</v>
      </c>
      <c r="I19" s="55">
        <v>29</v>
      </c>
      <c r="J19" s="55">
        <v>51</v>
      </c>
      <c r="K19" s="58">
        <f t="shared" ref="K19" si="4">J19-I19+1</f>
        <v>23</v>
      </c>
    </row>
    <row r="20" spans="2:11" x14ac:dyDescent="0.4">
      <c r="B20" s="52"/>
      <c r="C20" s="53"/>
      <c r="D20" s="54" t="s">
        <v>141</v>
      </c>
      <c r="E20" s="55"/>
      <c r="F20" s="55"/>
      <c r="G20" s="56"/>
      <c r="H20" s="57" t="s">
        <v>140</v>
      </c>
      <c r="I20" s="55"/>
      <c r="J20" s="55"/>
      <c r="K20" s="58"/>
    </row>
    <row r="21" spans="2:11" x14ac:dyDescent="0.4">
      <c r="B21" s="52"/>
      <c r="C21" s="53"/>
      <c r="D21" s="54" t="s">
        <v>144</v>
      </c>
      <c r="E21" s="55"/>
      <c r="F21" s="55"/>
      <c r="G21" s="56"/>
      <c r="H21" s="57" t="s">
        <v>143</v>
      </c>
      <c r="I21" s="55"/>
      <c r="J21" s="55"/>
      <c r="K21" s="58"/>
    </row>
    <row r="22" spans="2:11" x14ac:dyDescent="0.4">
      <c r="B22" s="52"/>
      <c r="C22" s="53"/>
      <c r="D22" s="54" t="s">
        <v>147</v>
      </c>
      <c r="E22" s="55"/>
      <c r="F22" s="55"/>
      <c r="G22" s="56"/>
      <c r="H22" s="57" t="s">
        <v>146</v>
      </c>
      <c r="I22" s="55"/>
      <c r="J22" s="55"/>
      <c r="K22" s="58"/>
    </row>
    <row r="23" spans="2:11" x14ac:dyDescent="0.4">
      <c r="B23" s="52"/>
      <c r="C23" s="53"/>
      <c r="D23" s="54" t="s">
        <v>150</v>
      </c>
      <c r="E23" s="55"/>
      <c r="F23" s="55"/>
      <c r="G23" s="56"/>
      <c r="H23" s="57" t="s">
        <v>149</v>
      </c>
      <c r="I23" s="55"/>
      <c r="J23" s="55"/>
      <c r="K23" s="58"/>
    </row>
    <row r="24" spans="2:11" x14ac:dyDescent="0.4">
      <c r="B24" s="52"/>
      <c r="C24" s="53"/>
      <c r="D24" s="54" t="s">
        <v>153</v>
      </c>
      <c r="E24" s="55"/>
      <c r="F24" s="55"/>
      <c r="G24" s="56"/>
      <c r="H24" s="57" t="s">
        <v>152</v>
      </c>
      <c r="I24" s="55"/>
      <c r="J24" s="55"/>
      <c r="K24" s="58"/>
    </row>
    <row r="25" spans="2:11" ht="16" thickBot="1" x14ac:dyDescent="0.45">
      <c r="B25" s="9"/>
      <c r="C25" s="25"/>
      <c r="D25" s="28" t="s">
        <v>157</v>
      </c>
      <c r="E25" s="10"/>
      <c r="F25" s="10"/>
      <c r="G25" s="51"/>
      <c r="H25" s="19" t="s">
        <v>156</v>
      </c>
      <c r="I25" s="10"/>
      <c r="J25" s="10"/>
      <c r="K25" s="12"/>
    </row>
    <row r="26" spans="2:11" ht="16" thickTop="1" x14ac:dyDescent="0.4">
      <c r="G26" s="1">
        <f>SUM(G17:G25)</f>
        <v>10</v>
      </c>
      <c r="K26" s="1">
        <f>SUM(K17:K25)</f>
        <v>23</v>
      </c>
    </row>
    <row r="27" spans="2:11" ht="16" thickBot="1" x14ac:dyDescent="0.45"/>
    <row r="28" spans="2:11" ht="16" thickTop="1" x14ac:dyDescent="0.4">
      <c r="B28" s="75" t="s">
        <v>137</v>
      </c>
      <c r="C28" s="72"/>
      <c r="D28" s="73" t="s">
        <v>123</v>
      </c>
      <c r="E28" s="71"/>
      <c r="F28" s="71"/>
      <c r="G28" s="76"/>
      <c r="H28" s="70" t="s">
        <v>132</v>
      </c>
      <c r="I28" s="71"/>
      <c r="J28" s="71"/>
      <c r="K28" s="74"/>
    </row>
    <row r="29" spans="2:11" ht="16" thickBot="1" x14ac:dyDescent="0.45">
      <c r="B29" s="42" t="s">
        <v>120</v>
      </c>
      <c r="C29" s="45" t="s">
        <v>122</v>
      </c>
      <c r="D29" s="47" t="s">
        <v>131</v>
      </c>
      <c r="E29" s="43" t="s">
        <v>128</v>
      </c>
      <c r="F29" s="43" t="s">
        <v>129</v>
      </c>
      <c r="G29" s="48" t="s">
        <v>136</v>
      </c>
      <c r="H29" s="46" t="s">
        <v>131</v>
      </c>
      <c r="I29" s="43" t="s">
        <v>133</v>
      </c>
      <c r="J29" s="43" t="s">
        <v>134</v>
      </c>
      <c r="K29" s="44" t="s">
        <v>135</v>
      </c>
    </row>
    <row r="30" spans="2:11" x14ac:dyDescent="0.4">
      <c r="B30" s="13" t="s">
        <v>139</v>
      </c>
      <c r="C30" s="23">
        <v>4</v>
      </c>
      <c r="D30" s="26" t="s">
        <v>124</v>
      </c>
      <c r="E30" s="14"/>
      <c r="F30" s="14"/>
      <c r="G30" s="49"/>
      <c r="H30" s="17" t="s">
        <v>124</v>
      </c>
      <c r="I30" s="14"/>
      <c r="J30" s="14"/>
      <c r="K30" s="16"/>
    </row>
    <row r="31" spans="2:11" x14ac:dyDescent="0.4">
      <c r="B31" s="4"/>
      <c r="C31" s="24"/>
      <c r="D31" s="27" t="s">
        <v>126</v>
      </c>
      <c r="E31" s="5"/>
      <c r="F31" s="5"/>
      <c r="G31" s="50"/>
      <c r="H31" s="18" t="s">
        <v>126</v>
      </c>
      <c r="I31" s="5"/>
      <c r="J31" s="5"/>
      <c r="K31" s="6"/>
    </row>
    <row r="32" spans="2:11" x14ac:dyDescent="0.4">
      <c r="B32" s="52"/>
      <c r="C32" s="53"/>
      <c r="D32" s="54" t="s">
        <v>127</v>
      </c>
      <c r="E32" s="55">
        <v>1</v>
      </c>
      <c r="F32" s="55">
        <v>14</v>
      </c>
      <c r="G32" s="50">
        <f t="shared" ref="G32" si="5">F32-E32+1</f>
        <v>14</v>
      </c>
      <c r="H32" s="57" t="s">
        <v>127</v>
      </c>
      <c r="I32" s="55">
        <v>1</v>
      </c>
      <c r="J32" s="55">
        <v>28</v>
      </c>
      <c r="K32" s="6">
        <f t="shared" ref="K32" si="6">J32-I32+1</f>
        <v>28</v>
      </c>
    </row>
    <row r="33" spans="2:11" x14ac:dyDescent="0.4">
      <c r="B33" s="52"/>
      <c r="C33" s="53"/>
      <c r="D33" s="54" t="s">
        <v>140</v>
      </c>
      <c r="E33" s="55">
        <v>23</v>
      </c>
      <c r="F33" s="55">
        <v>26</v>
      </c>
      <c r="G33" s="56">
        <v>4</v>
      </c>
      <c r="H33" s="57" t="s">
        <v>140</v>
      </c>
      <c r="I33" s="55">
        <v>45</v>
      </c>
      <c r="J33" s="55">
        <v>52</v>
      </c>
      <c r="K33" s="58">
        <v>8</v>
      </c>
    </row>
    <row r="34" spans="2:11" x14ac:dyDescent="0.4">
      <c r="B34" s="52"/>
      <c r="C34" s="53"/>
      <c r="D34" s="54" t="s">
        <v>143</v>
      </c>
      <c r="E34" s="55"/>
      <c r="F34" s="55"/>
      <c r="G34" s="56"/>
      <c r="H34" s="57" t="s">
        <v>143</v>
      </c>
      <c r="I34" s="55"/>
      <c r="J34" s="55"/>
      <c r="K34" s="58"/>
    </row>
    <row r="35" spans="2:11" x14ac:dyDescent="0.4">
      <c r="B35" s="52"/>
      <c r="C35" s="53"/>
      <c r="D35" s="54" t="s">
        <v>146</v>
      </c>
      <c r="E35" s="55"/>
      <c r="F35" s="55"/>
      <c r="G35" s="56"/>
      <c r="H35" s="57" t="s">
        <v>146</v>
      </c>
      <c r="I35" s="55"/>
      <c r="J35" s="55"/>
      <c r="K35" s="58"/>
    </row>
    <row r="36" spans="2:11" x14ac:dyDescent="0.4">
      <c r="B36" s="52"/>
      <c r="C36" s="53"/>
      <c r="D36" s="54" t="s">
        <v>149</v>
      </c>
      <c r="E36" s="55"/>
      <c r="F36" s="55"/>
      <c r="G36" s="56"/>
      <c r="H36" s="57" t="s">
        <v>149</v>
      </c>
      <c r="I36" s="55"/>
      <c r="J36" s="55"/>
      <c r="K36" s="58"/>
    </row>
    <row r="37" spans="2:11" x14ac:dyDescent="0.4">
      <c r="B37" s="52"/>
      <c r="C37" s="53"/>
      <c r="D37" s="54" t="s">
        <v>152</v>
      </c>
      <c r="E37" s="55"/>
      <c r="F37" s="55"/>
      <c r="G37" s="56"/>
      <c r="H37" s="57" t="s">
        <v>152</v>
      </c>
      <c r="I37" s="55"/>
      <c r="J37" s="55"/>
      <c r="K37" s="58"/>
    </row>
    <row r="38" spans="2:11" ht="16" thickBot="1" x14ac:dyDescent="0.45">
      <c r="B38" s="9"/>
      <c r="C38" s="25"/>
      <c r="D38" s="28" t="s">
        <v>156</v>
      </c>
      <c r="E38" s="10"/>
      <c r="F38" s="10"/>
      <c r="G38" s="51"/>
      <c r="H38" s="19" t="s">
        <v>156</v>
      </c>
      <c r="I38" s="10"/>
      <c r="J38" s="10"/>
      <c r="K38" s="12"/>
    </row>
    <row r="39" spans="2:11" ht="16" thickTop="1" x14ac:dyDescent="0.4">
      <c r="G39" s="1">
        <f>SUM(G30:G38)</f>
        <v>18</v>
      </c>
      <c r="K39" s="1">
        <f>SUM(K30:K38)</f>
        <v>36</v>
      </c>
    </row>
    <row r="40" spans="2:11" ht="16" thickBot="1" x14ac:dyDescent="0.45"/>
    <row r="41" spans="2:11" ht="16" thickTop="1" x14ac:dyDescent="0.4">
      <c r="B41" s="75" t="s">
        <v>137</v>
      </c>
      <c r="C41" s="72"/>
      <c r="D41" s="73" t="s">
        <v>123</v>
      </c>
      <c r="E41" s="71"/>
      <c r="F41" s="71"/>
      <c r="G41" s="76"/>
      <c r="H41" s="70" t="s">
        <v>132</v>
      </c>
      <c r="I41" s="71"/>
      <c r="J41" s="71"/>
      <c r="K41" s="74"/>
    </row>
    <row r="42" spans="2:11" ht="16" thickBot="1" x14ac:dyDescent="0.45">
      <c r="B42" s="42" t="s">
        <v>120</v>
      </c>
      <c r="C42" s="45" t="s">
        <v>122</v>
      </c>
      <c r="D42" s="47" t="s">
        <v>131</v>
      </c>
      <c r="E42" s="43" t="s">
        <v>128</v>
      </c>
      <c r="F42" s="43" t="s">
        <v>129</v>
      </c>
      <c r="G42" s="48" t="s">
        <v>136</v>
      </c>
      <c r="H42" s="46" t="s">
        <v>131</v>
      </c>
      <c r="I42" s="43" t="s">
        <v>133</v>
      </c>
      <c r="J42" s="43" t="s">
        <v>134</v>
      </c>
      <c r="K42" s="44" t="s">
        <v>135</v>
      </c>
    </row>
    <row r="43" spans="2:11" x14ac:dyDescent="0.4">
      <c r="B43" s="13" t="s">
        <v>142</v>
      </c>
      <c r="C43" s="23">
        <v>5</v>
      </c>
      <c r="D43" s="26" t="s">
        <v>124</v>
      </c>
      <c r="E43" s="14"/>
      <c r="F43" s="14"/>
      <c r="G43" s="49"/>
      <c r="H43" s="17" t="s">
        <v>124</v>
      </c>
      <c r="I43" s="14"/>
      <c r="J43" s="14"/>
      <c r="K43" s="16"/>
    </row>
    <row r="44" spans="2:11" x14ac:dyDescent="0.4">
      <c r="B44" s="4"/>
      <c r="C44" s="24"/>
      <c r="D44" s="27" t="s">
        <v>126</v>
      </c>
      <c r="E44" s="5"/>
      <c r="F44" s="5"/>
      <c r="G44" s="50"/>
      <c r="H44" s="18" t="s">
        <v>126</v>
      </c>
      <c r="I44" s="5"/>
      <c r="J44" s="5"/>
      <c r="K44" s="6"/>
    </row>
    <row r="45" spans="2:11" x14ac:dyDescent="0.4">
      <c r="B45" s="52"/>
      <c r="C45" s="53"/>
      <c r="D45" s="54" t="s">
        <v>127</v>
      </c>
      <c r="E45" s="55"/>
      <c r="F45" s="55"/>
      <c r="G45" s="50"/>
      <c r="H45" s="57" t="s">
        <v>127</v>
      </c>
      <c r="I45" s="55"/>
      <c r="J45" s="55"/>
      <c r="K45" s="6"/>
    </row>
    <row r="46" spans="2:11" x14ac:dyDescent="0.4">
      <c r="B46" s="52"/>
      <c r="C46" s="53"/>
      <c r="D46" s="54" t="s">
        <v>140</v>
      </c>
      <c r="E46" s="55">
        <v>1</v>
      </c>
      <c r="F46" s="55">
        <v>22</v>
      </c>
      <c r="G46" s="50">
        <f t="shared" ref="G46" si="7">F46-E46+1</f>
        <v>22</v>
      </c>
      <c r="H46" s="57" t="s">
        <v>140</v>
      </c>
      <c r="I46" s="55">
        <v>1</v>
      </c>
      <c r="J46" s="55">
        <v>44</v>
      </c>
      <c r="K46" s="6">
        <f t="shared" ref="K46" si="8">J46-I46+1</f>
        <v>44</v>
      </c>
    </row>
    <row r="47" spans="2:11" x14ac:dyDescent="0.4">
      <c r="B47" s="52"/>
      <c r="C47" s="53"/>
      <c r="D47" s="54" t="s">
        <v>143</v>
      </c>
      <c r="E47" s="55">
        <v>19</v>
      </c>
      <c r="F47" s="55">
        <v>26</v>
      </c>
      <c r="G47" s="56">
        <v>8</v>
      </c>
      <c r="H47" s="57" t="s">
        <v>143</v>
      </c>
      <c r="I47" s="55">
        <v>37</v>
      </c>
      <c r="J47" s="55">
        <v>52</v>
      </c>
      <c r="K47" s="58">
        <v>16</v>
      </c>
    </row>
    <row r="48" spans="2:11" x14ac:dyDescent="0.4">
      <c r="B48" s="52"/>
      <c r="C48" s="53"/>
      <c r="D48" s="54" t="s">
        <v>146</v>
      </c>
      <c r="E48" s="55"/>
      <c r="F48" s="55"/>
      <c r="G48" s="56"/>
      <c r="H48" s="57" t="s">
        <v>146</v>
      </c>
      <c r="I48" s="55"/>
      <c r="J48" s="55"/>
      <c r="K48" s="58"/>
    </row>
    <row r="49" spans="2:11" x14ac:dyDescent="0.4">
      <c r="B49" s="52"/>
      <c r="C49" s="53"/>
      <c r="D49" s="54" t="s">
        <v>149</v>
      </c>
      <c r="E49" s="55"/>
      <c r="F49" s="55"/>
      <c r="G49" s="56"/>
      <c r="H49" s="57" t="s">
        <v>149</v>
      </c>
      <c r="I49" s="55"/>
      <c r="J49" s="55"/>
      <c r="K49" s="58"/>
    </row>
    <row r="50" spans="2:11" x14ac:dyDescent="0.4">
      <c r="B50" s="52"/>
      <c r="C50" s="53"/>
      <c r="D50" s="54" t="s">
        <v>152</v>
      </c>
      <c r="E50" s="55"/>
      <c r="F50" s="55"/>
      <c r="G50" s="56"/>
      <c r="H50" s="57" t="s">
        <v>152</v>
      </c>
      <c r="I50" s="55"/>
      <c r="J50" s="55"/>
      <c r="K50" s="58"/>
    </row>
    <row r="51" spans="2:11" ht="16" thickBot="1" x14ac:dyDescent="0.45">
      <c r="B51" s="9"/>
      <c r="C51" s="25"/>
      <c r="D51" s="28" t="s">
        <v>156</v>
      </c>
      <c r="E51" s="10"/>
      <c r="F51" s="10"/>
      <c r="G51" s="51"/>
      <c r="H51" s="19" t="s">
        <v>156</v>
      </c>
      <c r="I51" s="10"/>
      <c r="J51" s="10"/>
      <c r="K51" s="12"/>
    </row>
    <row r="52" spans="2:11" ht="16" thickTop="1" x14ac:dyDescent="0.4">
      <c r="G52" s="1">
        <f>SUM(G43:G51)</f>
        <v>30</v>
      </c>
      <c r="K52" s="1">
        <f>SUM(K43:K51)</f>
        <v>60</v>
      </c>
    </row>
    <row r="53" spans="2:11" ht="16" thickBot="1" x14ac:dyDescent="0.45"/>
    <row r="54" spans="2:11" ht="16" thickTop="1" x14ac:dyDescent="0.4">
      <c r="B54" s="75" t="s">
        <v>137</v>
      </c>
      <c r="C54" s="72"/>
      <c r="D54" s="73" t="s">
        <v>123</v>
      </c>
      <c r="E54" s="71"/>
      <c r="F54" s="71"/>
      <c r="G54" s="76"/>
      <c r="H54" s="70" t="s">
        <v>132</v>
      </c>
      <c r="I54" s="71"/>
      <c r="J54" s="71"/>
      <c r="K54" s="74"/>
    </row>
    <row r="55" spans="2:11" ht="16" thickBot="1" x14ac:dyDescent="0.45">
      <c r="B55" s="42" t="s">
        <v>120</v>
      </c>
      <c r="C55" s="45" t="s">
        <v>122</v>
      </c>
      <c r="D55" s="47" t="s">
        <v>131</v>
      </c>
      <c r="E55" s="43" t="s">
        <v>128</v>
      </c>
      <c r="F55" s="43" t="s">
        <v>129</v>
      </c>
      <c r="G55" s="48" t="s">
        <v>136</v>
      </c>
      <c r="H55" s="46" t="s">
        <v>131</v>
      </c>
      <c r="I55" s="43" t="s">
        <v>133</v>
      </c>
      <c r="J55" s="43" t="s">
        <v>134</v>
      </c>
      <c r="K55" s="44" t="s">
        <v>135</v>
      </c>
    </row>
    <row r="56" spans="2:11" x14ac:dyDescent="0.4">
      <c r="B56" s="13" t="s">
        <v>145</v>
      </c>
      <c r="C56" s="23">
        <v>6</v>
      </c>
      <c r="D56" s="26" t="s">
        <v>124</v>
      </c>
      <c r="E56" s="14"/>
      <c r="F56" s="14"/>
      <c r="G56" s="49"/>
      <c r="H56" s="17" t="s">
        <v>124</v>
      </c>
      <c r="I56" s="14"/>
      <c r="J56" s="14"/>
      <c r="K56" s="16"/>
    </row>
    <row r="57" spans="2:11" x14ac:dyDescent="0.4">
      <c r="B57" s="4"/>
      <c r="C57" s="24"/>
      <c r="D57" s="27" t="s">
        <v>126</v>
      </c>
      <c r="E57" s="5"/>
      <c r="F57" s="5"/>
      <c r="G57" s="50"/>
      <c r="H57" s="18" t="s">
        <v>126</v>
      </c>
      <c r="I57" s="5"/>
      <c r="J57" s="5"/>
      <c r="K57" s="6"/>
    </row>
    <row r="58" spans="2:11" x14ac:dyDescent="0.4">
      <c r="B58" s="52"/>
      <c r="C58" s="53"/>
      <c r="D58" s="54" t="s">
        <v>127</v>
      </c>
      <c r="E58" s="55"/>
      <c r="F58" s="55"/>
      <c r="G58" s="50"/>
      <c r="H58" s="57" t="s">
        <v>127</v>
      </c>
      <c r="I58" s="55"/>
      <c r="J58" s="55"/>
      <c r="K58" s="6"/>
    </row>
    <row r="59" spans="2:11" x14ac:dyDescent="0.4">
      <c r="B59" s="52"/>
      <c r="C59" s="53"/>
      <c r="D59" s="54" t="s">
        <v>140</v>
      </c>
      <c r="E59" s="55"/>
      <c r="F59" s="55"/>
      <c r="G59" s="50"/>
      <c r="H59" s="57" t="s">
        <v>140</v>
      </c>
      <c r="I59" s="55"/>
      <c r="J59" s="55"/>
      <c r="K59" s="6"/>
    </row>
    <row r="60" spans="2:11" x14ac:dyDescent="0.4">
      <c r="B60" s="52"/>
      <c r="C60" s="53"/>
      <c r="D60" s="54" t="s">
        <v>143</v>
      </c>
      <c r="E60" s="55">
        <v>1</v>
      </c>
      <c r="F60" s="55">
        <v>18</v>
      </c>
      <c r="G60" s="50">
        <f t="shared" ref="G60" si="9">F60-E60+1</f>
        <v>18</v>
      </c>
      <c r="H60" s="57" t="s">
        <v>143</v>
      </c>
      <c r="I60" s="55">
        <v>1</v>
      </c>
      <c r="J60" s="55">
        <v>36</v>
      </c>
      <c r="K60" s="6">
        <f t="shared" ref="K60" si="10">J60-I60+1</f>
        <v>36</v>
      </c>
    </row>
    <row r="61" spans="2:11" x14ac:dyDescent="0.4">
      <c r="B61" s="52"/>
      <c r="C61" s="53"/>
      <c r="D61" s="54" t="s">
        <v>146</v>
      </c>
      <c r="E61" s="55">
        <v>1</v>
      </c>
      <c r="F61" s="55">
        <v>12</v>
      </c>
      <c r="G61" s="56">
        <v>12</v>
      </c>
      <c r="H61" s="57" t="s">
        <v>146</v>
      </c>
      <c r="I61" s="55">
        <v>1</v>
      </c>
      <c r="J61" s="55">
        <v>36</v>
      </c>
      <c r="K61" s="58">
        <v>36</v>
      </c>
    </row>
    <row r="62" spans="2:11" x14ac:dyDescent="0.4">
      <c r="B62" s="52"/>
      <c r="C62" s="53"/>
      <c r="D62" s="54" t="s">
        <v>149</v>
      </c>
      <c r="E62" s="55"/>
      <c r="F62" s="55"/>
      <c r="G62" s="56"/>
      <c r="H62" s="57" t="s">
        <v>149</v>
      </c>
      <c r="I62" s="55"/>
      <c r="J62" s="55"/>
      <c r="K62" s="58"/>
    </row>
    <row r="63" spans="2:11" x14ac:dyDescent="0.4">
      <c r="B63" s="52"/>
      <c r="C63" s="53"/>
      <c r="D63" s="54" t="s">
        <v>152</v>
      </c>
      <c r="E63" s="55"/>
      <c r="F63" s="55"/>
      <c r="G63" s="56"/>
      <c r="H63" s="57" t="s">
        <v>152</v>
      </c>
      <c r="I63" s="55"/>
      <c r="J63" s="55"/>
      <c r="K63" s="58"/>
    </row>
    <row r="64" spans="2:11" ht="16" thickBot="1" x14ac:dyDescent="0.45">
      <c r="B64" s="9"/>
      <c r="C64" s="25"/>
      <c r="D64" s="28" t="s">
        <v>156</v>
      </c>
      <c r="E64" s="10"/>
      <c r="F64" s="10"/>
      <c r="G64" s="51"/>
      <c r="H64" s="19" t="s">
        <v>156</v>
      </c>
      <c r="I64" s="10"/>
      <c r="J64" s="10"/>
      <c r="K64" s="12"/>
    </row>
    <row r="65" spans="2:11" ht="16" thickTop="1" x14ac:dyDescent="0.4">
      <c r="G65" s="1">
        <f>SUM(G56:G64)</f>
        <v>30</v>
      </c>
      <c r="K65" s="1">
        <f>SUM(K56:K64)</f>
        <v>72</v>
      </c>
    </row>
    <row r="66" spans="2:11" ht="16" thickBot="1" x14ac:dyDescent="0.45"/>
    <row r="67" spans="2:11" ht="16" thickTop="1" x14ac:dyDescent="0.4">
      <c r="B67" s="75" t="s">
        <v>137</v>
      </c>
      <c r="C67" s="72"/>
      <c r="D67" s="73" t="s">
        <v>123</v>
      </c>
      <c r="E67" s="71"/>
      <c r="F67" s="71"/>
      <c r="G67" s="76"/>
      <c r="H67" s="70" t="s">
        <v>132</v>
      </c>
      <c r="I67" s="71"/>
      <c r="J67" s="71"/>
      <c r="K67" s="74"/>
    </row>
    <row r="68" spans="2:11" ht="16" thickBot="1" x14ac:dyDescent="0.45">
      <c r="B68" s="42" t="s">
        <v>120</v>
      </c>
      <c r="C68" s="45" t="s">
        <v>122</v>
      </c>
      <c r="D68" s="47" t="s">
        <v>131</v>
      </c>
      <c r="E68" s="43" t="s">
        <v>128</v>
      </c>
      <c r="F68" s="43" t="s">
        <v>129</v>
      </c>
      <c r="G68" s="48" t="s">
        <v>136</v>
      </c>
      <c r="H68" s="46" t="s">
        <v>131</v>
      </c>
      <c r="I68" s="43" t="s">
        <v>133</v>
      </c>
      <c r="J68" s="43" t="s">
        <v>134</v>
      </c>
      <c r="K68" s="44" t="s">
        <v>135</v>
      </c>
    </row>
    <row r="69" spans="2:11" x14ac:dyDescent="0.4">
      <c r="B69" s="13" t="s">
        <v>148</v>
      </c>
      <c r="C69" s="23">
        <v>7</v>
      </c>
      <c r="D69" s="26" t="s">
        <v>124</v>
      </c>
      <c r="E69" s="14"/>
      <c r="F69" s="14"/>
      <c r="G69" s="49"/>
      <c r="H69" s="17" t="s">
        <v>124</v>
      </c>
      <c r="I69" s="14"/>
      <c r="J69" s="14"/>
      <c r="K69" s="16"/>
    </row>
    <row r="70" spans="2:11" x14ac:dyDescent="0.4">
      <c r="B70" s="4"/>
      <c r="C70" s="24"/>
      <c r="D70" s="27" t="s">
        <v>126</v>
      </c>
      <c r="E70" s="5"/>
      <c r="F70" s="5"/>
      <c r="G70" s="50"/>
      <c r="H70" s="18" t="s">
        <v>126</v>
      </c>
      <c r="I70" s="5"/>
      <c r="J70" s="5"/>
      <c r="K70" s="6"/>
    </row>
    <row r="71" spans="2:11" x14ac:dyDescent="0.4">
      <c r="B71" s="52"/>
      <c r="C71" s="53"/>
      <c r="D71" s="54" t="s">
        <v>127</v>
      </c>
      <c r="E71" s="55"/>
      <c r="F71" s="55"/>
      <c r="G71" s="50"/>
      <c r="H71" s="57" t="s">
        <v>127</v>
      </c>
      <c r="I71" s="55"/>
      <c r="J71" s="55"/>
      <c r="K71" s="6"/>
    </row>
    <row r="72" spans="2:11" x14ac:dyDescent="0.4">
      <c r="B72" s="52"/>
      <c r="C72" s="53"/>
      <c r="D72" s="54" t="s">
        <v>140</v>
      </c>
      <c r="E72" s="55"/>
      <c r="F72" s="55"/>
      <c r="G72" s="50"/>
      <c r="H72" s="57" t="s">
        <v>140</v>
      </c>
      <c r="I72" s="55"/>
      <c r="J72" s="55"/>
      <c r="K72" s="6"/>
    </row>
    <row r="73" spans="2:11" x14ac:dyDescent="0.4">
      <c r="B73" s="52"/>
      <c r="C73" s="53"/>
      <c r="D73" s="54" t="s">
        <v>143</v>
      </c>
      <c r="E73" s="55"/>
      <c r="F73" s="55"/>
      <c r="G73" s="50"/>
      <c r="H73" s="57" t="s">
        <v>143</v>
      </c>
      <c r="I73" s="55"/>
      <c r="J73" s="55"/>
      <c r="K73" s="6"/>
    </row>
    <row r="74" spans="2:11" x14ac:dyDescent="0.4">
      <c r="B74" s="52"/>
      <c r="C74" s="53"/>
      <c r="D74" s="54" t="s">
        <v>146</v>
      </c>
      <c r="E74" s="55">
        <v>19</v>
      </c>
      <c r="F74" s="55">
        <v>22</v>
      </c>
      <c r="G74" s="56">
        <v>4</v>
      </c>
      <c r="H74" s="57" t="s">
        <v>146</v>
      </c>
      <c r="I74" s="55">
        <v>37</v>
      </c>
      <c r="J74" s="55">
        <v>44</v>
      </c>
      <c r="K74" s="58">
        <v>8</v>
      </c>
    </row>
    <row r="75" spans="2:11" x14ac:dyDescent="0.4">
      <c r="B75" s="52"/>
      <c r="C75" s="53"/>
      <c r="D75" s="54" t="s">
        <v>149</v>
      </c>
      <c r="E75" s="55"/>
      <c r="F75" s="55"/>
      <c r="G75" s="56"/>
      <c r="H75" s="57" t="s">
        <v>149</v>
      </c>
      <c r="I75" s="55"/>
      <c r="J75" s="55"/>
      <c r="K75" s="58"/>
    </row>
    <row r="76" spans="2:11" x14ac:dyDescent="0.4">
      <c r="B76" s="52"/>
      <c r="C76" s="53"/>
      <c r="D76" s="54" t="s">
        <v>152</v>
      </c>
      <c r="E76" s="55"/>
      <c r="F76" s="55"/>
      <c r="G76" s="56"/>
      <c r="H76" s="57" t="s">
        <v>152</v>
      </c>
      <c r="I76" s="55"/>
      <c r="J76" s="55"/>
      <c r="K76" s="58"/>
    </row>
    <row r="77" spans="2:11" ht="16" thickBot="1" x14ac:dyDescent="0.45">
      <c r="B77" s="9"/>
      <c r="C77" s="25"/>
      <c r="D77" s="28" t="s">
        <v>156</v>
      </c>
      <c r="E77" s="10"/>
      <c r="F77" s="10"/>
      <c r="G77" s="51"/>
      <c r="H77" s="19" t="s">
        <v>156</v>
      </c>
      <c r="I77" s="10"/>
      <c r="J77" s="10"/>
      <c r="K77" s="12"/>
    </row>
    <row r="78" spans="2:11" ht="16" thickTop="1" x14ac:dyDescent="0.4">
      <c r="G78" s="1">
        <f>SUM(G69:G77)</f>
        <v>4</v>
      </c>
      <c r="K78" s="1">
        <f>SUM(K69:K77)</f>
        <v>8</v>
      </c>
    </row>
    <row r="79" spans="2:11" ht="16" thickBot="1" x14ac:dyDescent="0.45"/>
    <row r="80" spans="2:11" ht="16" thickTop="1" x14ac:dyDescent="0.4">
      <c r="B80" s="75" t="s">
        <v>137</v>
      </c>
      <c r="C80" s="72"/>
      <c r="D80" s="73" t="s">
        <v>123</v>
      </c>
      <c r="E80" s="71"/>
      <c r="F80" s="71"/>
      <c r="G80" s="76"/>
      <c r="H80" s="70" t="s">
        <v>132</v>
      </c>
      <c r="I80" s="71"/>
      <c r="J80" s="71"/>
      <c r="K80" s="74"/>
    </row>
    <row r="81" spans="2:11" ht="16" thickBot="1" x14ac:dyDescent="0.45">
      <c r="B81" s="42" t="s">
        <v>120</v>
      </c>
      <c r="C81" s="45" t="s">
        <v>122</v>
      </c>
      <c r="D81" s="47" t="s">
        <v>131</v>
      </c>
      <c r="E81" s="43" t="s">
        <v>128</v>
      </c>
      <c r="F81" s="43" t="s">
        <v>129</v>
      </c>
      <c r="G81" s="48" t="s">
        <v>136</v>
      </c>
      <c r="H81" s="46" t="s">
        <v>131</v>
      </c>
      <c r="I81" s="43" t="s">
        <v>133</v>
      </c>
      <c r="J81" s="43" t="s">
        <v>134</v>
      </c>
      <c r="K81" s="44" t="s">
        <v>135</v>
      </c>
    </row>
    <row r="82" spans="2:11" x14ac:dyDescent="0.4">
      <c r="B82" s="13" t="s">
        <v>151</v>
      </c>
      <c r="C82" s="23">
        <v>8</v>
      </c>
      <c r="D82" s="26" t="s">
        <v>124</v>
      </c>
      <c r="E82" s="14"/>
      <c r="F82" s="14"/>
      <c r="G82" s="49"/>
      <c r="H82" s="17" t="s">
        <v>124</v>
      </c>
      <c r="I82" s="14"/>
      <c r="J82" s="14"/>
      <c r="K82" s="16"/>
    </row>
    <row r="83" spans="2:11" x14ac:dyDescent="0.4">
      <c r="B83" s="4"/>
      <c r="C83" s="24"/>
      <c r="D83" s="27" t="s">
        <v>126</v>
      </c>
      <c r="E83" s="5"/>
      <c r="F83" s="5"/>
      <c r="G83" s="50"/>
      <c r="H83" s="18" t="s">
        <v>126</v>
      </c>
      <c r="I83" s="5"/>
      <c r="J83" s="5"/>
      <c r="K83" s="6"/>
    </row>
    <row r="84" spans="2:11" x14ac:dyDescent="0.4">
      <c r="B84" s="52"/>
      <c r="C84" s="53"/>
      <c r="D84" s="54" t="s">
        <v>127</v>
      </c>
      <c r="E84" s="55"/>
      <c r="F84" s="55"/>
      <c r="G84" s="50"/>
      <c r="H84" s="57" t="s">
        <v>127</v>
      </c>
      <c r="I84" s="55"/>
      <c r="J84" s="55"/>
      <c r="K84" s="6"/>
    </row>
    <row r="85" spans="2:11" x14ac:dyDescent="0.4">
      <c r="B85" s="52"/>
      <c r="C85" s="53"/>
      <c r="D85" s="54" t="s">
        <v>140</v>
      </c>
      <c r="E85" s="55"/>
      <c r="F85" s="55"/>
      <c r="G85" s="50"/>
      <c r="H85" s="57" t="s">
        <v>140</v>
      </c>
      <c r="I85" s="55"/>
      <c r="J85" s="55"/>
      <c r="K85" s="6"/>
    </row>
    <row r="86" spans="2:11" x14ac:dyDescent="0.4">
      <c r="B86" s="52"/>
      <c r="C86" s="53"/>
      <c r="D86" s="54" t="s">
        <v>143</v>
      </c>
      <c r="E86" s="55"/>
      <c r="F86" s="55"/>
      <c r="G86" s="50"/>
      <c r="H86" s="57" t="s">
        <v>143</v>
      </c>
      <c r="I86" s="55"/>
      <c r="J86" s="55"/>
      <c r="K86" s="6"/>
    </row>
    <row r="87" spans="2:11" x14ac:dyDescent="0.4">
      <c r="B87" s="52"/>
      <c r="C87" s="53"/>
      <c r="D87" s="54" t="s">
        <v>146</v>
      </c>
      <c r="E87" s="55"/>
      <c r="F87" s="55"/>
      <c r="G87" s="50"/>
      <c r="H87" s="57" t="s">
        <v>146</v>
      </c>
      <c r="I87" s="55"/>
      <c r="J87" s="55"/>
      <c r="K87" s="6"/>
    </row>
    <row r="88" spans="2:11" x14ac:dyDescent="0.4">
      <c r="B88" s="52"/>
      <c r="C88" s="53"/>
      <c r="D88" s="54" t="s">
        <v>149</v>
      </c>
      <c r="E88" s="55">
        <v>1</v>
      </c>
      <c r="F88" s="55">
        <v>2</v>
      </c>
      <c r="G88" s="50">
        <f t="shared" ref="G88" si="11">F88-E88+1</f>
        <v>2</v>
      </c>
      <c r="H88" s="57" t="s">
        <v>149</v>
      </c>
      <c r="I88" s="55">
        <v>1</v>
      </c>
      <c r="J88" s="55">
        <v>4</v>
      </c>
      <c r="K88" s="6">
        <f t="shared" ref="K88" si="12">J88-I88+1</f>
        <v>4</v>
      </c>
    </row>
    <row r="89" spans="2:11" x14ac:dyDescent="0.4">
      <c r="B89" s="52"/>
      <c r="C89" s="53"/>
      <c r="D89" s="54" t="s">
        <v>152</v>
      </c>
      <c r="E89" s="55">
        <v>11</v>
      </c>
      <c r="F89" s="55">
        <v>22</v>
      </c>
      <c r="G89" s="56">
        <v>12</v>
      </c>
      <c r="H89" s="57" t="s">
        <v>152</v>
      </c>
      <c r="I89" s="55">
        <v>21</v>
      </c>
      <c r="J89" s="55">
        <v>44</v>
      </c>
      <c r="K89" s="58">
        <v>24</v>
      </c>
    </row>
    <row r="90" spans="2:11" ht="16" thickBot="1" x14ac:dyDescent="0.45">
      <c r="B90" s="9"/>
      <c r="C90" s="25"/>
      <c r="D90" s="28" t="s">
        <v>156</v>
      </c>
      <c r="E90" s="10"/>
      <c r="F90" s="10"/>
      <c r="G90" s="51"/>
      <c r="H90" s="19" t="s">
        <v>156</v>
      </c>
      <c r="I90" s="10"/>
      <c r="J90" s="10"/>
      <c r="K90" s="12"/>
    </row>
    <row r="91" spans="2:11" ht="16" thickTop="1" x14ac:dyDescent="0.4">
      <c r="G91" s="1">
        <f>SUM(G82:G90)</f>
        <v>14</v>
      </c>
      <c r="K91" s="1">
        <f>SUM(K82:K90)</f>
        <v>28</v>
      </c>
    </row>
    <row r="92" spans="2:11" ht="16" thickBot="1" x14ac:dyDescent="0.45"/>
    <row r="93" spans="2:11" ht="16" thickTop="1" x14ac:dyDescent="0.4">
      <c r="B93" s="75" t="s">
        <v>137</v>
      </c>
      <c r="C93" s="72"/>
      <c r="D93" s="73" t="s">
        <v>123</v>
      </c>
      <c r="E93" s="71"/>
      <c r="F93" s="71"/>
      <c r="G93" s="76"/>
      <c r="H93" s="70" t="s">
        <v>132</v>
      </c>
      <c r="I93" s="71"/>
      <c r="J93" s="71"/>
      <c r="K93" s="74"/>
    </row>
    <row r="94" spans="2:11" ht="16" thickBot="1" x14ac:dyDescent="0.45">
      <c r="B94" s="42" t="s">
        <v>120</v>
      </c>
      <c r="C94" s="45" t="s">
        <v>122</v>
      </c>
      <c r="D94" s="47" t="s">
        <v>131</v>
      </c>
      <c r="E94" s="43" t="s">
        <v>128</v>
      </c>
      <c r="F94" s="43" t="s">
        <v>129</v>
      </c>
      <c r="G94" s="48" t="s">
        <v>136</v>
      </c>
      <c r="H94" s="46" t="s">
        <v>131</v>
      </c>
      <c r="I94" s="43" t="s">
        <v>133</v>
      </c>
      <c r="J94" s="43" t="s">
        <v>134</v>
      </c>
      <c r="K94" s="44" t="s">
        <v>135</v>
      </c>
    </row>
    <row r="95" spans="2:11" x14ac:dyDescent="0.4">
      <c r="B95" s="13" t="s">
        <v>154</v>
      </c>
      <c r="C95" s="23">
        <v>9</v>
      </c>
      <c r="D95" s="26" t="s">
        <v>124</v>
      </c>
      <c r="E95" s="14"/>
      <c r="F95" s="14"/>
      <c r="G95" s="49"/>
      <c r="H95" s="17" t="s">
        <v>124</v>
      </c>
      <c r="I95" s="14"/>
      <c r="J95" s="14"/>
      <c r="K95" s="16"/>
    </row>
    <row r="96" spans="2:11" x14ac:dyDescent="0.4">
      <c r="B96" s="4"/>
      <c r="C96" s="24"/>
      <c r="D96" s="27" t="s">
        <v>126</v>
      </c>
      <c r="E96" s="5"/>
      <c r="F96" s="5"/>
      <c r="G96" s="50"/>
      <c r="H96" s="18" t="s">
        <v>126</v>
      </c>
      <c r="I96" s="5"/>
      <c r="J96" s="5"/>
      <c r="K96" s="6"/>
    </row>
    <row r="97" spans="2:11" x14ac:dyDescent="0.4">
      <c r="B97" s="52"/>
      <c r="C97" s="53"/>
      <c r="D97" s="54" t="s">
        <v>127</v>
      </c>
      <c r="E97" s="55"/>
      <c r="F97" s="55"/>
      <c r="G97" s="50"/>
      <c r="H97" s="57" t="s">
        <v>127</v>
      </c>
      <c r="I97" s="55"/>
      <c r="J97" s="55"/>
      <c r="K97" s="6"/>
    </row>
    <row r="98" spans="2:11" x14ac:dyDescent="0.4">
      <c r="B98" s="52"/>
      <c r="C98" s="53"/>
      <c r="D98" s="54" t="s">
        <v>140</v>
      </c>
      <c r="E98" s="55"/>
      <c r="F98" s="55"/>
      <c r="G98" s="50"/>
      <c r="H98" s="57" t="s">
        <v>140</v>
      </c>
      <c r="I98" s="55"/>
      <c r="J98" s="55"/>
      <c r="K98" s="6"/>
    </row>
    <row r="99" spans="2:11" x14ac:dyDescent="0.4">
      <c r="B99" s="52"/>
      <c r="C99" s="53"/>
      <c r="D99" s="54" t="s">
        <v>143</v>
      </c>
      <c r="E99" s="55"/>
      <c r="F99" s="55"/>
      <c r="G99" s="50"/>
      <c r="H99" s="57" t="s">
        <v>143</v>
      </c>
      <c r="I99" s="55"/>
      <c r="J99" s="55"/>
      <c r="K99" s="6"/>
    </row>
    <row r="100" spans="2:11" x14ac:dyDescent="0.4">
      <c r="B100" s="52"/>
      <c r="C100" s="53"/>
      <c r="D100" s="54" t="s">
        <v>146</v>
      </c>
      <c r="E100" s="55"/>
      <c r="F100" s="55"/>
      <c r="G100" s="50"/>
      <c r="H100" s="57" t="s">
        <v>146</v>
      </c>
      <c r="I100" s="55"/>
      <c r="J100" s="55"/>
      <c r="K100" s="6"/>
    </row>
    <row r="101" spans="2:11" x14ac:dyDescent="0.4">
      <c r="B101" s="52"/>
      <c r="C101" s="53"/>
      <c r="D101" s="54" t="s">
        <v>149</v>
      </c>
      <c r="E101" s="55">
        <v>3</v>
      </c>
      <c r="F101" s="55">
        <v>22</v>
      </c>
      <c r="G101" s="50">
        <f t="shared" ref="G101" si="13">F101-E101+1</f>
        <v>20</v>
      </c>
      <c r="H101" s="57" t="s">
        <v>149</v>
      </c>
      <c r="I101" s="55">
        <v>5</v>
      </c>
      <c r="J101" s="55">
        <v>44</v>
      </c>
      <c r="K101" s="6">
        <f t="shared" ref="K101" si="14">J101-I101+1</f>
        <v>40</v>
      </c>
    </row>
    <row r="102" spans="2:11" x14ac:dyDescent="0.4">
      <c r="B102" s="52"/>
      <c r="C102" s="53"/>
      <c r="D102" s="54" t="s">
        <v>152</v>
      </c>
      <c r="E102" s="55"/>
      <c r="F102" s="55"/>
      <c r="G102" s="56"/>
      <c r="H102" s="57" t="s">
        <v>152</v>
      </c>
      <c r="I102" s="55"/>
      <c r="J102" s="55"/>
      <c r="K102" s="58"/>
    </row>
    <row r="103" spans="2:11" ht="16" thickBot="1" x14ac:dyDescent="0.45">
      <c r="B103" s="9"/>
      <c r="C103" s="25"/>
      <c r="D103" s="28" t="s">
        <v>156</v>
      </c>
      <c r="E103" s="10"/>
      <c r="F103" s="10"/>
      <c r="G103" s="51"/>
      <c r="H103" s="19" t="s">
        <v>156</v>
      </c>
      <c r="I103" s="10"/>
      <c r="J103" s="10"/>
      <c r="K103" s="12"/>
    </row>
    <row r="104" spans="2:11" ht="16" thickTop="1" x14ac:dyDescent="0.4">
      <c r="G104" s="1">
        <f>SUM(G95:G103)</f>
        <v>20</v>
      </c>
      <c r="K104" s="1">
        <f>SUM(K95:K103)</f>
        <v>40</v>
      </c>
    </row>
    <row r="105" spans="2:11" ht="16" thickBot="1" x14ac:dyDescent="0.45"/>
    <row r="106" spans="2:11" ht="16" thickTop="1" x14ac:dyDescent="0.4">
      <c r="B106" s="75" t="s">
        <v>137</v>
      </c>
      <c r="C106" s="72"/>
      <c r="D106" s="73" t="s">
        <v>123</v>
      </c>
      <c r="E106" s="71"/>
      <c r="F106" s="71"/>
      <c r="G106" s="76"/>
      <c r="H106" s="70" t="s">
        <v>132</v>
      </c>
      <c r="I106" s="71"/>
      <c r="J106" s="71"/>
      <c r="K106" s="74"/>
    </row>
    <row r="107" spans="2:11" ht="16" thickBot="1" x14ac:dyDescent="0.45">
      <c r="B107" s="42" t="s">
        <v>120</v>
      </c>
      <c r="C107" s="45" t="s">
        <v>122</v>
      </c>
      <c r="D107" s="47" t="s">
        <v>131</v>
      </c>
      <c r="E107" s="43" t="s">
        <v>128</v>
      </c>
      <c r="F107" s="43" t="s">
        <v>129</v>
      </c>
      <c r="G107" s="48" t="s">
        <v>136</v>
      </c>
      <c r="H107" s="46" t="s">
        <v>131</v>
      </c>
      <c r="I107" s="43" t="s">
        <v>133</v>
      </c>
      <c r="J107" s="43" t="s">
        <v>134</v>
      </c>
      <c r="K107" s="44" t="s">
        <v>135</v>
      </c>
    </row>
    <row r="108" spans="2:11" x14ac:dyDescent="0.4">
      <c r="B108" s="13" t="s">
        <v>155</v>
      </c>
      <c r="C108" s="23">
        <v>10</v>
      </c>
      <c r="D108" s="26" t="s">
        <v>124</v>
      </c>
      <c r="E108" s="14"/>
      <c r="F108" s="14"/>
      <c r="G108" s="49"/>
      <c r="H108" s="17" t="s">
        <v>124</v>
      </c>
      <c r="I108" s="14"/>
      <c r="J108" s="14"/>
      <c r="K108" s="16"/>
    </row>
    <row r="109" spans="2:11" x14ac:dyDescent="0.4">
      <c r="B109" s="4"/>
      <c r="C109" s="24"/>
      <c r="D109" s="27" t="s">
        <v>126</v>
      </c>
      <c r="E109" s="5"/>
      <c r="F109" s="5"/>
      <c r="G109" s="50"/>
      <c r="H109" s="18" t="s">
        <v>126</v>
      </c>
      <c r="I109" s="5"/>
      <c r="J109" s="5"/>
      <c r="K109" s="6"/>
    </row>
    <row r="110" spans="2:11" x14ac:dyDescent="0.4">
      <c r="B110" s="52"/>
      <c r="C110" s="53"/>
      <c r="D110" s="54" t="s">
        <v>127</v>
      </c>
      <c r="E110" s="55"/>
      <c r="F110" s="55"/>
      <c r="G110" s="50"/>
      <c r="H110" s="57" t="s">
        <v>127</v>
      </c>
      <c r="I110" s="55"/>
      <c r="J110" s="55"/>
      <c r="K110" s="6"/>
    </row>
    <row r="111" spans="2:11" x14ac:dyDescent="0.4">
      <c r="B111" s="52"/>
      <c r="C111" s="53"/>
      <c r="D111" s="54" t="s">
        <v>140</v>
      </c>
      <c r="E111" s="55"/>
      <c r="F111" s="55"/>
      <c r="G111" s="50"/>
      <c r="H111" s="57" t="s">
        <v>140</v>
      </c>
      <c r="I111" s="55"/>
      <c r="J111" s="55"/>
      <c r="K111" s="6"/>
    </row>
    <row r="112" spans="2:11" x14ac:dyDescent="0.4">
      <c r="B112" s="52"/>
      <c r="C112" s="53"/>
      <c r="D112" s="54" t="s">
        <v>143</v>
      </c>
      <c r="E112" s="55"/>
      <c r="F112" s="55"/>
      <c r="G112" s="50"/>
      <c r="H112" s="57" t="s">
        <v>143</v>
      </c>
      <c r="I112" s="55"/>
      <c r="J112" s="55"/>
      <c r="K112" s="6"/>
    </row>
    <row r="113" spans="2:11" x14ac:dyDescent="0.4">
      <c r="B113" s="52"/>
      <c r="C113" s="53"/>
      <c r="D113" s="54" t="s">
        <v>146</v>
      </c>
      <c r="E113" s="55"/>
      <c r="F113" s="55"/>
      <c r="G113" s="50"/>
      <c r="H113" s="57" t="s">
        <v>146</v>
      </c>
      <c r="I113" s="55"/>
      <c r="J113" s="55"/>
      <c r="K113" s="6"/>
    </row>
    <row r="114" spans="2:11" x14ac:dyDescent="0.4">
      <c r="B114" s="52"/>
      <c r="C114" s="53"/>
      <c r="D114" s="54" t="s">
        <v>149</v>
      </c>
      <c r="E114" s="55"/>
      <c r="F114" s="55"/>
      <c r="G114" s="50"/>
      <c r="H114" s="57" t="s">
        <v>149</v>
      </c>
      <c r="I114" s="55"/>
      <c r="J114" s="55"/>
      <c r="K114" s="6"/>
    </row>
    <row r="115" spans="2:11" x14ac:dyDescent="0.4">
      <c r="B115" s="52"/>
      <c r="C115" s="53"/>
      <c r="D115" s="54" t="s">
        <v>152</v>
      </c>
      <c r="E115" s="55">
        <v>1</v>
      </c>
      <c r="F115" s="55">
        <v>10</v>
      </c>
      <c r="G115" s="50">
        <f t="shared" ref="G115:G116" si="15">F115-E115+1</f>
        <v>10</v>
      </c>
      <c r="H115" s="57" t="s">
        <v>152</v>
      </c>
      <c r="I115" s="55">
        <v>1</v>
      </c>
      <c r="J115" s="55">
        <v>20</v>
      </c>
      <c r="K115" s="6">
        <f t="shared" ref="K115:K116" si="16">J115-I115+1</f>
        <v>20</v>
      </c>
    </row>
    <row r="116" spans="2:11" ht="16" thickBot="1" x14ac:dyDescent="0.45">
      <c r="B116" s="9"/>
      <c r="C116" s="25"/>
      <c r="D116" s="28" t="s">
        <v>156</v>
      </c>
      <c r="E116" s="10">
        <v>1</v>
      </c>
      <c r="F116" s="10">
        <v>8</v>
      </c>
      <c r="G116" s="51">
        <f t="shared" si="15"/>
        <v>8</v>
      </c>
      <c r="H116" s="19" t="s">
        <v>156</v>
      </c>
      <c r="I116" s="10">
        <v>1</v>
      </c>
      <c r="J116" s="10">
        <v>16</v>
      </c>
      <c r="K116" s="12">
        <f t="shared" si="16"/>
        <v>16</v>
      </c>
    </row>
    <row r="117" spans="2:11" ht="16" thickTop="1" x14ac:dyDescent="0.4">
      <c r="G117" s="1">
        <f>SUM(G108:G116)</f>
        <v>18</v>
      </c>
      <c r="K117" s="1">
        <f>SUM(K108:K116)</f>
        <v>36</v>
      </c>
    </row>
    <row r="118" spans="2:11" ht="16" thickBot="1" x14ac:dyDescent="0.45"/>
    <row r="119" spans="2:11" ht="16" thickTop="1" x14ac:dyDescent="0.4">
      <c r="B119" s="75" t="s">
        <v>137</v>
      </c>
      <c r="C119" s="72"/>
      <c r="D119" s="73" t="s">
        <v>123</v>
      </c>
      <c r="E119" s="71"/>
      <c r="F119" s="71"/>
      <c r="G119" s="76"/>
      <c r="H119" s="70" t="s">
        <v>132</v>
      </c>
      <c r="I119" s="71"/>
      <c r="J119" s="71"/>
      <c r="K119" s="74"/>
    </row>
    <row r="120" spans="2:11" ht="16" thickBot="1" x14ac:dyDescent="0.45">
      <c r="B120" s="42" t="s">
        <v>120</v>
      </c>
      <c r="C120" s="45" t="s">
        <v>122</v>
      </c>
      <c r="D120" s="47" t="s">
        <v>131</v>
      </c>
      <c r="E120" s="43" t="s">
        <v>128</v>
      </c>
      <c r="F120" s="43" t="s">
        <v>129</v>
      </c>
      <c r="G120" s="48" t="s">
        <v>136</v>
      </c>
      <c r="H120" s="46" t="s">
        <v>131</v>
      </c>
      <c r="I120" s="43" t="s">
        <v>133</v>
      </c>
      <c r="J120" s="43" t="s">
        <v>134</v>
      </c>
      <c r="K120" s="44" t="s">
        <v>135</v>
      </c>
    </row>
    <row r="121" spans="2:11" x14ac:dyDescent="0.4">
      <c r="B121" s="13" t="s">
        <v>158</v>
      </c>
      <c r="C121" s="23">
        <v>11</v>
      </c>
      <c r="D121" s="26" t="s">
        <v>124</v>
      </c>
      <c r="E121" s="14"/>
      <c r="F121" s="14"/>
      <c r="G121" s="49"/>
      <c r="H121" s="17" t="s">
        <v>124</v>
      </c>
      <c r="I121" s="14"/>
      <c r="J121" s="14"/>
      <c r="K121" s="16"/>
    </row>
    <row r="122" spans="2:11" x14ac:dyDescent="0.4">
      <c r="B122" s="4"/>
      <c r="C122" s="24"/>
      <c r="D122" s="27" t="s">
        <v>126</v>
      </c>
      <c r="E122" s="5"/>
      <c r="F122" s="5"/>
      <c r="G122" s="50"/>
      <c r="H122" s="18" t="s">
        <v>126</v>
      </c>
      <c r="I122" s="5"/>
      <c r="J122" s="5"/>
      <c r="K122" s="6"/>
    </row>
    <row r="123" spans="2:11" x14ac:dyDescent="0.4">
      <c r="B123" s="52"/>
      <c r="C123" s="53"/>
      <c r="D123" s="54" t="s">
        <v>127</v>
      </c>
      <c r="E123" s="55"/>
      <c r="F123" s="55"/>
      <c r="G123" s="50"/>
      <c r="H123" s="57" t="s">
        <v>127</v>
      </c>
      <c r="I123" s="55"/>
      <c r="J123" s="55"/>
      <c r="K123" s="6"/>
    </row>
    <row r="124" spans="2:11" x14ac:dyDescent="0.4">
      <c r="B124" s="52"/>
      <c r="C124" s="53"/>
      <c r="D124" s="54" t="s">
        <v>140</v>
      </c>
      <c r="E124" s="55"/>
      <c r="F124" s="55"/>
      <c r="G124" s="50"/>
      <c r="H124" s="57" t="s">
        <v>140</v>
      </c>
      <c r="I124" s="55"/>
      <c r="J124" s="55"/>
      <c r="K124" s="6"/>
    </row>
    <row r="125" spans="2:11" x14ac:dyDescent="0.4">
      <c r="B125" s="52"/>
      <c r="C125" s="53"/>
      <c r="D125" s="54" t="s">
        <v>143</v>
      </c>
      <c r="E125" s="55"/>
      <c r="F125" s="55"/>
      <c r="G125" s="50"/>
      <c r="H125" s="57" t="s">
        <v>143</v>
      </c>
      <c r="I125" s="55"/>
      <c r="J125" s="55"/>
      <c r="K125" s="6"/>
    </row>
    <row r="126" spans="2:11" x14ac:dyDescent="0.4">
      <c r="B126" s="52"/>
      <c r="C126" s="53"/>
      <c r="D126" s="54" t="s">
        <v>146</v>
      </c>
      <c r="E126" s="55"/>
      <c r="F126" s="55"/>
      <c r="G126" s="50"/>
      <c r="H126" s="57" t="s">
        <v>146</v>
      </c>
      <c r="I126" s="55"/>
      <c r="J126" s="55"/>
      <c r="K126" s="6"/>
    </row>
    <row r="127" spans="2:11" x14ac:dyDescent="0.4">
      <c r="B127" s="52"/>
      <c r="C127" s="53"/>
      <c r="D127" s="54" t="s">
        <v>149</v>
      </c>
      <c r="E127" s="55"/>
      <c r="F127" s="55"/>
      <c r="G127" s="50"/>
      <c r="H127" s="57" t="s">
        <v>149</v>
      </c>
      <c r="I127" s="55"/>
      <c r="J127" s="55"/>
      <c r="K127" s="6"/>
    </row>
    <row r="128" spans="2:11" x14ac:dyDescent="0.4">
      <c r="B128" s="52"/>
      <c r="C128" s="53"/>
      <c r="D128" s="54" t="s">
        <v>152</v>
      </c>
      <c r="E128" s="55"/>
      <c r="F128" s="55"/>
      <c r="G128" s="50"/>
      <c r="H128" s="57" t="s">
        <v>152</v>
      </c>
      <c r="I128" s="55"/>
      <c r="J128" s="55"/>
      <c r="K128" s="6"/>
    </row>
    <row r="129" spans="2:11" ht="16" thickBot="1" x14ac:dyDescent="0.45">
      <c r="B129" s="9"/>
      <c r="C129" s="25"/>
      <c r="D129" s="28" t="s">
        <v>156</v>
      </c>
      <c r="E129" s="10">
        <v>9</v>
      </c>
      <c r="F129" s="10">
        <v>20</v>
      </c>
      <c r="G129" s="51">
        <f t="shared" ref="G129" si="17">F129-E129+1</f>
        <v>12</v>
      </c>
      <c r="H129" s="19" t="s">
        <v>156</v>
      </c>
      <c r="I129" s="10">
        <v>17</v>
      </c>
      <c r="J129" s="10">
        <v>40</v>
      </c>
      <c r="K129" s="12">
        <f t="shared" ref="K129" si="18">J129-I129+1</f>
        <v>24</v>
      </c>
    </row>
    <row r="130" spans="2:11" ht="16" thickTop="1" x14ac:dyDescent="0.4">
      <c r="G130" s="1">
        <f>SUM(G121:G129)</f>
        <v>12</v>
      </c>
      <c r="K130" s="1">
        <f>SUM(K121:K129)</f>
        <v>24</v>
      </c>
    </row>
  </sheetData>
  <mergeCells count="32">
    <mergeCell ref="M2:P2"/>
    <mergeCell ref="Q2:T2"/>
    <mergeCell ref="B106:C106"/>
    <mergeCell ref="D106:G106"/>
    <mergeCell ref="H106:K106"/>
    <mergeCell ref="B54:C54"/>
    <mergeCell ref="D54:G54"/>
    <mergeCell ref="H54:K54"/>
    <mergeCell ref="B67:C67"/>
    <mergeCell ref="D67:G67"/>
    <mergeCell ref="H67:K67"/>
    <mergeCell ref="B28:C28"/>
    <mergeCell ref="D28:G28"/>
    <mergeCell ref="H28:K28"/>
    <mergeCell ref="B41:C41"/>
    <mergeCell ref="D41:G41"/>
    <mergeCell ref="B119:C119"/>
    <mergeCell ref="D119:G119"/>
    <mergeCell ref="H119:K119"/>
    <mergeCell ref="B80:C80"/>
    <mergeCell ref="D80:G80"/>
    <mergeCell ref="H80:K80"/>
    <mergeCell ref="B93:C93"/>
    <mergeCell ref="D93:G93"/>
    <mergeCell ref="H93:K93"/>
    <mergeCell ref="H41:K41"/>
    <mergeCell ref="D2:G2"/>
    <mergeCell ref="H2:K2"/>
    <mergeCell ref="B2:C2"/>
    <mergeCell ref="B15:C15"/>
    <mergeCell ref="D15:G15"/>
    <mergeCell ref="H15:K15"/>
  </mergeCells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312D45-7B33-4F52-BBFE-0ADFB7B9DF07}">
  <dimension ref="D2:F4"/>
  <sheetViews>
    <sheetView workbookViewId="0">
      <selection activeCell="G2" sqref="G2"/>
    </sheetView>
  </sheetViews>
  <sheetFormatPr defaultColWidth="8.90625" defaultRowHeight="15.5" x14ac:dyDescent="0.4"/>
  <cols>
    <col min="1" max="3" width="8.90625" style="1"/>
    <col min="4" max="4" width="15.36328125" style="1" bestFit="1" customWidth="1"/>
    <col min="5" max="5" width="8.90625" style="1"/>
    <col min="6" max="6" width="16" style="1" customWidth="1"/>
    <col min="7" max="16384" width="8.90625" style="1"/>
  </cols>
  <sheetData>
    <row r="2" spans="4:6" x14ac:dyDescent="0.4">
      <c r="D2" s="1" t="s">
        <v>160</v>
      </c>
      <c r="E2" s="1" t="s">
        <v>165</v>
      </c>
      <c r="F2" s="1" t="s">
        <v>163</v>
      </c>
    </row>
    <row r="3" spans="4:6" x14ac:dyDescent="0.4">
      <c r="D3" s="1" t="s">
        <v>160</v>
      </c>
      <c r="E3" s="1" t="s">
        <v>165</v>
      </c>
      <c r="F3" s="1" t="s">
        <v>164</v>
      </c>
    </row>
    <row r="4" spans="4:6" x14ac:dyDescent="0.4">
      <c r="D4" s="1" t="s">
        <v>160</v>
      </c>
      <c r="E4" s="1" t="s">
        <v>165</v>
      </c>
      <c r="F4" s="1" t="s">
        <v>162</v>
      </c>
    </row>
  </sheetData>
  <phoneticPr fontId="1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4099" r:id="rId4">
          <objectPr defaultSize="0" autoPict="0" r:id="rId5">
            <anchor moveWithCells="1">
              <from>
                <xdr:col>0</xdr:col>
                <xdr:colOff>203200</xdr:colOff>
                <xdr:row>1</xdr:row>
                <xdr:rowOff>50800</xdr:rowOff>
              </from>
              <to>
                <xdr:col>1</xdr:col>
                <xdr:colOff>292100</xdr:colOff>
                <xdr:row>3</xdr:row>
                <xdr:rowOff>177800</xdr:rowOff>
              </to>
            </anchor>
          </objectPr>
        </oleObject>
      </mc:Choice>
      <mc:Fallback>
        <oleObject progId="Acrobat Document" dvAspect="DVASPECT_ICON" shapeId="4099" r:id="rId4"/>
      </mc:Fallback>
    </mc:AlternateContent>
    <mc:AlternateContent xmlns:mc="http://schemas.openxmlformats.org/markup-compatibility/2006">
      <mc:Choice Requires="x14">
        <oleObject progId="Acrobat Document" dvAspect="DVASPECT_ICON" shapeId="4100" r:id="rId6">
          <objectPr defaultSize="0" autoPict="0" r:id="rId7">
            <anchor moveWithCells="1">
              <from>
                <xdr:col>1</xdr:col>
                <xdr:colOff>349250</xdr:colOff>
                <xdr:row>1</xdr:row>
                <xdr:rowOff>44450</xdr:rowOff>
              </from>
              <to>
                <xdr:col>2</xdr:col>
                <xdr:colOff>450850</xdr:colOff>
                <xdr:row>3</xdr:row>
                <xdr:rowOff>184150</xdr:rowOff>
              </to>
            </anchor>
          </objectPr>
        </oleObject>
      </mc:Choice>
      <mc:Fallback>
        <oleObject progId="Acrobat Document" dvAspect="DVASPECT_ICON" shapeId="4100" r:id="rId6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C9C739-E2B7-4AE2-AE41-80B1D5A765F6}">
  <dimension ref="A1:P2"/>
  <sheetViews>
    <sheetView workbookViewId="0">
      <selection activeCell="J52" sqref="J52"/>
    </sheetView>
  </sheetViews>
  <sheetFormatPr defaultRowHeight="17" x14ac:dyDescent="0.4"/>
  <sheetData>
    <row r="1" spans="1:16" x14ac:dyDescent="0.4">
      <c r="A1" t="s">
        <v>274</v>
      </c>
      <c r="B1" t="s">
        <v>279</v>
      </c>
    </row>
    <row r="2" spans="1:16" x14ac:dyDescent="0.4">
      <c r="A2" t="s">
        <v>275</v>
      </c>
      <c r="P2" t="s">
        <v>280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96C04E-4EF3-460A-94D3-C6523FE2CA6D}">
  <dimension ref="A1:R2"/>
  <sheetViews>
    <sheetView topLeftCell="C16" zoomScale="115" zoomScaleNormal="115" workbookViewId="0">
      <selection activeCell="F2" sqref="F2"/>
    </sheetView>
  </sheetViews>
  <sheetFormatPr defaultRowHeight="17" x14ac:dyDescent="0.4"/>
  <sheetData>
    <row r="1" spans="1:18" x14ac:dyDescent="0.4">
      <c r="A1" t="s">
        <v>274</v>
      </c>
      <c r="B1" t="s">
        <v>277</v>
      </c>
    </row>
    <row r="2" spans="1:18" x14ac:dyDescent="0.4">
      <c r="A2" t="s">
        <v>278</v>
      </c>
      <c r="I2" t="s">
        <v>282</v>
      </c>
      <c r="R2" t="s">
        <v>281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案場總表</vt:lpstr>
      <vt:lpstr>串並資訊</vt:lpstr>
      <vt:lpstr>工作表7</vt:lpstr>
      <vt:lpstr>嘉義溪墘</vt:lpstr>
      <vt:lpstr>Panel</vt:lpstr>
      <vt:lpstr>嘉義溪墘方位角參考來源</vt:lpstr>
      <vt:lpstr>彰化萬興四放方位角參考來源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Egg Chang</dc:creator>
  <cp:lastModifiedBy>Roy</cp:lastModifiedBy>
  <dcterms:created xsi:type="dcterms:W3CDTF">2021-03-21T02:36:12Z</dcterms:created>
  <dcterms:modified xsi:type="dcterms:W3CDTF">2021-03-26T07:58:50Z</dcterms:modified>
</cp:coreProperties>
</file>